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EsteLivro" autoCompressPictures="0"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79A82338-F4DD-4AB1-8E94-43FE6EAB16F1}" xr6:coauthVersionLast="44" xr6:coauthVersionMax="44" xr10:uidLastSave="{00000000-0000-0000-0000-000000000000}"/>
  <bookViews>
    <workbookView xWindow="-120" yWindow="-120" windowWidth="29040" windowHeight="15840" tabRatio="770"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22" i="119" l="1"/>
  <c r="G21" i="119"/>
  <c r="G20" i="120" l="1"/>
  <c r="G19" i="120"/>
  <c r="G22" i="36" l="1"/>
  <c r="F22" i="36"/>
  <c r="D22" i="36"/>
  <c r="G22" i="35"/>
  <c r="F22" i="35"/>
  <c r="D22" i="35"/>
  <c r="F22" i="34"/>
  <c r="G22" i="34"/>
  <c r="D22" i="34"/>
  <c r="G6" i="94" l="1"/>
  <c r="G7" i="94"/>
  <c r="G8" i="94"/>
  <c r="G9" i="94"/>
  <c r="G10" i="94"/>
  <c r="G11" i="94"/>
  <c r="G12" i="94"/>
  <c r="D22" i="27"/>
  <c r="D21" i="27"/>
  <c r="G22" i="27"/>
  <c r="G21" i="27"/>
  <c r="F22" i="27"/>
  <c r="F21" i="27"/>
  <c r="G22" i="17" l="1"/>
  <c r="F22" i="17"/>
  <c r="D22" i="17"/>
  <c r="G22" i="16"/>
  <c r="D22" i="16"/>
  <c r="F22" i="16"/>
  <c r="G22" i="18"/>
  <c r="F22" i="18"/>
  <c r="D22" i="18"/>
  <c r="D22" i="87"/>
  <c r="G22" i="85"/>
  <c r="F22" i="85"/>
  <c r="D22" i="85"/>
  <c r="G21" i="13" l="1"/>
  <c r="F21" i="13"/>
  <c r="D21" i="13"/>
  <c r="G22" i="82"/>
  <c r="D22" i="82"/>
  <c r="F22" i="82"/>
  <c r="G22" i="84"/>
  <c r="D22" i="84"/>
  <c r="F22" i="84"/>
  <c r="G22" i="83"/>
  <c r="D22" i="83"/>
  <c r="F22" i="83"/>
  <c r="G21" i="8"/>
  <c r="F21" i="8"/>
  <c r="D21" i="8"/>
  <c r="G21" i="6"/>
  <c r="F21" i="6"/>
  <c r="D21" i="6"/>
  <c r="G22" i="7"/>
  <c r="D22" i="7"/>
  <c r="F22" i="7"/>
  <c r="G22" i="88" l="1"/>
  <c r="D22" i="88"/>
  <c r="F22" i="88"/>
  <c r="G22" i="90"/>
  <c r="F22" i="90"/>
  <c r="D22" i="90"/>
  <c r="G22" i="89"/>
  <c r="D22" i="31"/>
  <c r="G22" i="31"/>
  <c r="F22" i="31"/>
  <c r="G22" i="32"/>
  <c r="D22" i="32"/>
  <c r="F22" i="32"/>
  <c r="G22" i="33"/>
  <c r="D22" i="33"/>
  <c r="F22" i="33"/>
  <c r="G21" i="40"/>
  <c r="F21" i="40"/>
  <c r="D21" i="40"/>
  <c r="G20" i="14"/>
  <c r="F20" i="14"/>
  <c r="D20" i="14"/>
  <c r="D22" i="15"/>
  <c r="G22" i="25"/>
  <c r="D22" i="25"/>
  <c r="F22" i="25"/>
  <c r="G22" i="26"/>
  <c r="D22" i="26"/>
  <c r="F22" i="26"/>
  <c r="G21" i="93"/>
  <c r="F21" i="93"/>
  <c r="D21" i="93"/>
  <c r="G21" i="19"/>
  <c r="F21" i="19"/>
  <c r="D21" i="19"/>
  <c r="G21" i="20"/>
  <c r="F21" i="20"/>
  <c r="D21" i="20"/>
  <c r="G21" i="21"/>
  <c r="F21" i="21"/>
  <c r="D21" i="21"/>
  <c r="G22" i="24"/>
  <c r="F22" i="24"/>
  <c r="D22" i="24"/>
  <c r="G22" i="22"/>
  <c r="D22" i="22"/>
  <c r="F22" i="22"/>
  <c r="G22" i="94"/>
  <c r="D22" i="94"/>
  <c r="F22" i="94"/>
  <c r="G22" i="30"/>
  <c r="D22" i="30"/>
  <c r="F22" i="30"/>
  <c r="G22" i="29"/>
  <c r="D22" i="29"/>
  <c r="F22" i="29"/>
  <c r="G22" i="28"/>
  <c r="D21" i="28"/>
  <c r="D22" i="28"/>
  <c r="F22" i="28"/>
  <c r="G22" i="38" l="1"/>
  <c r="D22" i="38"/>
  <c r="F22" i="38"/>
  <c r="G22" i="37"/>
  <c r="F22" i="37"/>
  <c r="D22" i="37"/>
  <c r="G22" i="39"/>
  <c r="F22" i="39"/>
  <c r="D22" i="39"/>
  <c r="G22" i="98"/>
  <c r="D22" i="98"/>
  <c r="F22" i="98"/>
  <c r="G22" i="97"/>
  <c r="D22" i="97"/>
  <c r="F22" i="97"/>
  <c r="G22" i="96"/>
  <c r="D22" i="96"/>
  <c r="D20" i="96"/>
  <c r="F22" i="96"/>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11"/>
  <c r="G21" i="7"/>
  <c r="F21" i="7"/>
  <c r="D21" i="7"/>
  <c r="G21" i="84"/>
  <c r="F21" i="84"/>
  <c r="D21" i="84"/>
  <c r="G21" i="83"/>
  <c r="F21" i="83"/>
  <c r="D21" i="83"/>
  <c r="G21" i="82"/>
  <c r="F21" i="82"/>
  <c r="D21" i="82"/>
  <c r="G21" i="87"/>
  <c r="F21" i="87"/>
  <c r="D21" i="87"/>
  <c r="G21" i="86"/>
  <c r="F21" i="86"/>
  <c r="D21" i="86"/>
  <c r="G21" i="85"/>
  <c r="F21" i="85"/>
  <c r="D21" i="85"/>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19"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F22" i="89"/>
  <c r="D22" i="89"/>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3"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F16" i="23"/>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<sst xmlns="http://schemas.openxmlformats.org/spreadsheetml/2006/main" count="2984" uniqueCount="262">
  <si>
    <t>OEm</t>
  </si>
  <si>
    <t>Observatório da Emigração</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</si>
  <si>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</si>
  <si>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</si>
  <si>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</si>
  <si>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</si>
  <si>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</si>
  <si>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</si>
  <si>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</si>
  <si>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</si>
  <si>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</si>
  <si>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</si>
  <si>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</si>
  <si>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</si>
  <si>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</si>
  <si>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Os dados referem-se a autorizações de trabalho temporário e permanente concedidos a estrangeiros, por país de origem.</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</si>
  <si>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</si>
  <si>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</si>
  <si>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</si>
  <si>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</si>
  <si>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</si>
  <si>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</si>
  <si>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</si>
  <si>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</si>
  <si>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</si>
  <si>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</si>
  <si>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</si>
  <si>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r>
      <t xml:space="preserve">[índice </t>
    </r>
    <r>
      <rPr>
        <b/>
        <sz val="8"/>
        <color rgb="FFC00000"/>
        <rFont val="Wingdings 3"/>
        <family val="1"/>
        <charset val="2"/>
      </rPr>
      <t>Ç</t>
    </r>
    <r>
      <rPr>
        <b/>
        <sz val="8"/>
        <color rgb="FFC00000"/>
        <rFont val="Arial"/>
        <family val="2"/>
      </rPr>
      <t>]</t>
    </r>
  </si>
  <si>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</si>
  <si>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</si>
  <si>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</si>
  <si>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</si>
  <si>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</si>
  <si>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</si>
  <si>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</si>
  <si>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</si>
  <si>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</si>
  <si>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</si>
  <si>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Ministère de L’intérieure, Immigration, Intégration, Asile et le Dévelopment Solidaire, acquistions de la nationalité française.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</si>
  <si>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</si>
  <si>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</si>
  <si>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</si>
  <si>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</si>
  <si>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</si>
  <si>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</si>
  <si>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</si>
  <si>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</si>
  <si>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</si>
  <si>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</si>
  <si>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</si>
  <si>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</si>
  <si>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</si>
  <si>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</si>
  <si>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</si>
  <si>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</si>
  <si>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</si>
  <si>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</si>
  <si>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</si>
  <si>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</si>
  <si>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</si>
  <si>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</si>
  <si>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Ministère de L’intérieure, Immigration, Intégration, Asile et le Dévelopment Solidaire, acquistions de la nationalité française.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</si>
  <si>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</si>
  <si>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</si>
  <si>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</si>
  <si>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</si>
  <si>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Central Statistics Office Ireland.</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</si>
  <si>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</si>
  <si>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</si>
  <si>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</si>
  <si>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</si>
  <si>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</si>
  <si>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</si>
  <si>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</si>
  <si>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</si>
  <si>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</si>
  <si>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</si>
  <si>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</si>
  <si>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</si>
  <si>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</si>
  <si>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</si>
  <si>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</si>
  <si>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</si>
  <si>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</si>
  <si>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</si>
  <si>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</si>
  <si>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</si>
  <si>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</si>
  <si>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</si>
  <si>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</si>
  <si>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</si>
  <si>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</si>
  <si>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</si>
  <si>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</si>
  <si>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</si>
  <si>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3.14</t>
    </r>
    <r>
      <rPr>
        <b/>
        <sz val="9"/>
        <rFont val="Arial"/>
        <family val="2"/>
      </rPr>
      <t xml:space="preserve"> Entradas de portugueses no Brasil, 2004-2015</t>
    </r>
  </si>
  <si>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</si>
  <si>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</si>
  <si>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OECD, International Migration Database (2000-2009) e de Eurostat, Statistics Database, Population and Social Conditions (a partir de 2010).</t>
  </si>
  <si>
    <t>Quadro elaborado pelo Observatório da Emigração, valores de Ministério do Trabalho e Emprego, Coordenação Geral de Imigração (CGIg), Autorizações concedidas a estrangeiros por país de origem, 2010, 2011, 2012, 2013, 2014, 2015.</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</si>
  <si>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</si>
  <si>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</si>
  <si>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</si>
  <si>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OECD, International Migration Database (2001-2012) e de Eurostat, Statistics Database, Population and Social Conditions (a partir de 2013).</t>
  </si>
  <si>
    <t>Gráfico elaborado pelo Observatório da Emigração, valores de OECD, International Migration Database (2000-2009) e de Eurostat, Statistics Database, Population and Social Conditions (a partir de 2010).</t>
  </si>
  <si>
    <t>Gráfico elaborado pelo Observatório da Emigração, valores de Ministério do Trabalho e Emprego, Coordenação Geral de Imigração (CGIg), Autorizações concedidas a estrangeiros por país de origem, 2010, 2011, 2012, 2013, 2014, 2015.</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</si>
  <si>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</si>
  <si>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</si>
  <si>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</si>
  <si>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 xml:space="preserve">Dados obtidos através de processos de amostragem, o que pode afetar a fiabilidade das variações observadas. Em 2016 o Current Population Survey  alterou o método de recolha e contabilização. </t>
  </si>
  <si>
    <t>Quadro elaborado pelo Observatório da Emigração, valores de Le Portail des Statistiques du Luxembourg.</t>
  </si>
  <si>
    <r>
      <rPr>
        <b/>
        <sz val="9"/>
        <color rgb="FFC00000"/>
        <rFont val="Arial"/>
        <family val="2"/>
      </rPr>
      <t>Gráfico 3.7</t>
    </r>
    <r>
      <rPr>
        <b/>
        <sz val="9"/>
        <rFont val="Arial"/>
        <family val="2"/>
      </rPr>
      <t xml:space="preserve"> Aquisição de nacionalidade por portugueses residentes na Austrália, 2005-2016</t>
    </r>
  </si>
  <si>
    <r>
      <rPr>
        <b/>
        <sz val="9"/>
        <color rgb="FFC00000"/>
        <rFont val="Arial"/>
        <family val="2"/>
      </rPr>
      <t>Gráfico 3.16</t>
    </r>
    <r>
      <rPr>
        <b/>
        <sz val="9"/>
        <rFont val="Arial"/>
        <family val="2"/>
      </rPr>
      <t xml:space="preserve"> Nascidos em Portugal residentes em Cabo Verde, 2000, 2010 e 2013</t>
    </r>
  </si>
  <si>
    <r>
      <rPr>
        <b/>
        <sz val="9"/>
        <color rgb="FFC00000"/>
        <rFont val="Arial"/>
        <family val="2"/>
      </rPr>
      <t>Gráfico 3.27</t>
    </r>
    <r>
      <rPr>
        <b/>
        <sz val="9"/>
        <rFont val="Arial"/>
        <family val="2"/>
      </rPr>
      <t xml:space="preserve"> Nascidos em Portugal residentes nos EUA, 2000-2016</t>
    </r>
  </si>
  <si>
    <r>
      <rPr>
        <b/>
        <sz val="9"/>
        <color rgb="FFC00000"/>
        <rFont val="Arial"/>
        <family val="2"/>
      </rPr>
      <t>Gráfico 3.31</t>
    </r>
    <r>
      <rPr>
        <b/>
        <sz val="9"/>
        <rFont val="Arial"/>
        <family val="2"/>
      </rPr>
      <t xml:space="preserve"> Aquisição de nacionalidade por portugueses residentes em França, 2000-2016</t>
    </r>
  </si>
  <si>
    <r>
      <rPr>
        <b/>
        <sz val="9"/>
        <color rgb="FFC00000"/>
        <rFont val="Arial"/>
        <family val="2"/>
      </rPr>
      <t>Gráfico 3.35</t>
    </r>
    <r>
      <rPr>
        <b/>
        <sz val="9"/>
        <rFont val="Arial"/>
        <family val="2"/>
      </rPr>
      <t xml:space="preserve"> Entradas de portugueses na Irlanda, 2006-2015</t>
    </r>
  </si>
  <si>
    <t>Gráfico elaborado pelo Observatório da Emigração, valores de Le Portail des Statistiques du Luxembourg, Arrivées, 1967-2016.</t>
  </si>
  <si>
    <r>
      <rPr>
        <b/>
        <sz val="9"/>
        <color rgb="FFC00000"/>
        <rFont val="Arial"/>
        <family val="2"/>
      </rPr>
      <t>Gráfico 3.45</t>
    </r>
    <r>
      <rPr>
        <b/>
        <sz val="9"/>
        <rFont val="Arial"/>
        <family val="2"/>
      </rPr>
      <t xml:space="preserve"> Nascidos em Portugal residentes em Macau (China), 2001, 2006, 2011 e 2016</t>
    </r>
  </si>
  <si>
    <r>
      <rPr>
        <b/>
        <sz val="9"/>
        <color rgb="FFC00000"/>
        <rFont val="Arial"/>
        <family val="2"/>
      </rPr>
      <t>Gráfico 3.36</t>
    </r>
    <r>
      <rPr>
        <b/>
        <sz val="9"/>
        <rFont val="Arial"/>
        <family val="2"/>
      </rPr>
      <t xml:space="preserve"> Nascidos em Portugal residentes na Irlanda, 2002, 2006, 2011, 2013 e 2016</t>
    </r>
  </si>
  <si>
    <r>
      <rPr>
        <b/>
        <sz val="9"/>
        <color rgb="FFC00000"/>
        <rFont val="Arial"/>
        <family val="2"/>
      </rPr>
      <t>Gráfico 3.18</t>
    </r>
    <r>
      <rPr>
        <b/>
        <sz val="9"/>
        <rFont val="Arial"/>
        <family val="2"/>
      </rPr>
      <t xml:space="preserve"> Nascidos em Portugal residentes no Canadá, 2001, 2006, 2011 e 2016</t>
    </r>
  </si>
  <si>
    <t>Gráfico elaborado pelo Observatório da Emigração, valores de Statistics Canada, Place of Birth, Census, 2001, 2006, 2011, 2016.</t>
  </si>
  <si>
    <t>Quadro elaborado pelo Observatório da Emigração, valores de Statistics Canada, Place of Birth, Census, 2001, 2006, 2011, 2016.</t>
  </si>
  <si>
    <t>Os dados de 2011 a 2015 foram revistos em 2017 pelo Citizenship and Immigration Canada.</t>
  </si>
  <si>
    <r>
      <rPr>
        <b/>
        <sz val="9"/>
        <color rgb="FFC00000"/>
        <rFont val="Arial"/>
        <family val="2"/>
      </rPr>
      <t>Gráfico 3.17</t>
    </r>
    <r>
      <rPr>
        <b/>
        <sz val="9"/>
        <rFont val="Arial"/>
        <family val="2"/>
      </rPr>
      <t xml:space="preserve"> Entradas de portugueses no Canadá, 2000-2016</t>
    </r>
  </si>
  <si>
    <t>http://observatorioemigracao.pt/np4/5926.html</t>
  </si>
  <si>
    <r>
      <rPr>
        <b/>
        <sz val="9"/>
        <color rgb="FFC00000"/>
        <rFont val="Arial"/>
        <family val="2"/>
      </rPr>
      <t>Gráfico 3.28</t>
    </r>
    <r>
      <rPr>
        <b/>
        <sz val="9"/>
        <rFont val="Arial"/>
        <family val="2"/>
      </rPr>
      <t xml:space="preserve"> Aquisição de nacionalidade por portugueses residentes nos EUA, 2000-2016</t>
    </r>
  </si>
  <si>
    <r>
      <rPr>
        <b/>
        <sz val="9"/>
        <color rgb="FFC00000"/>
        <rFont val="Arial"/>
        <family val="2"/>
      </rPr>
      <t>Gráfico 3.46</t>
    </r>
    <r>
      <rPr>
        <b/>
        <sz val="9"/>
        <rFont val="Arial"/>
        <family val="2"/>
      </rPr>
      <t xml:space="preserve"> Entradas de portugueses em Moçambique, 2011-2016</t>
    </r>
  </si>
  <si>
    <r>
      <rPr>
        <b/>
        <sz val="9"/>
        <color rgb="FFC00000"/>
        <rFont val="Arial"/>
        <family val="2"/>
      </rPr>
      <t xml:space="preserve">Quadro 3.19 </t>
    </r>
    <r>
      <rPr>
        <b/>
        <sz val="9"/>
        <rFont val="Arial"/>
        <family val="2"/>
      </rPr>
      <t>Aquisição de nacionalidade por portugueses residentes no Canadá, 2000-2017</t>
    </r>
  </si>
  <si>
    <t>Sobre os dados de 2107:  os valores das entradas de portugueses na Alemanha em 2017 estão inflacionados devido a problemas de registo nos anos de 2015 e 2016. A maior parte das entradas registadas em 2017 ocorreram, de facto, naqueles dois anos anteriores. De acordo com informação do Registo Central de Estrangeiros alemão, das 17,750 entradas registadas em 2017, apenas 7,095 aconteceram naquele ano. As restantes 10,655 entradas verificaram-se em anos anteriores mas só foram registadas em 2017. Os valores deste indicador para os anos de 2015 e 2016 estão pois subcontabilizados, os de 2017 inflacionados e o crescimento registado entre 2016 e 2017 não é real.</t>
  </si>
  <si>
    <t>Gráfico 3.6 Nascidos em Portugal residentes na Austrália, 2000-2016</t>
  </si>
  <si>
    <r>
      <t xml:space="preserve">Relatório Estatístico </t>
    </r>
    <r>
      <rPr>
        <b/>
        <sz val="9"/>
        <rFont val="Arial"/>
        <family val="2"/>
      </rPr>
      <t>2018</t>
    </r>
  </si>
  <si>
    <r>
      <t>3 | Emigração para os principais países de destino, séries cronológicas 2000-</t>
    </r>
    <r>
      <rPr>
        <b/>
        <sz val="8"/>
        <rFont val="Arial"/>
        <family val="2"/>
      </rPr>
      <t>2017</t>
    </r>
  </si>
  <si>
    <r>
      <rPr>
        <b/>
        <sz val="9"/>
        <color rgb="FFC00000"/>
        <rFont val="Arial"/>
        <family val="2"/>
      </rPr>
      <t xml:space="preserve">Quadro 3.1 </t>
    </r>
    <r>
      <rPr>
        <b/>
        <sz val="9"/>
        <rFont val="Arial"/>
        <family val="2"/>
      </rPr>
      <t>Entradas de portugueses na Alemanha, 2000-2017</t>
    </r>
  </si>
  <si>
    <t>Quadro elaborado pelo Observatório da Emigração, valores de OECD, International Migration Database (2001-2004) e de Statistisches Bundesamt Deutschland, Ausländische Bevölkerung (2000, 2005-2017).</t>
  </si>
  <si>
    <r>
      <rPr>
        <b/>
        <sz val="9"/>
        <color rgb="FFC00000"/>
        <rFont val="Arial"/>
        <family val="2"/>
      </rPr>
      <t xml:space="preserve">Quadro 3.2 </t>
    </r>
    <r>
      <rPr>
        <b/>
        <sz val="9"/>
        <rFont val="Arial"/>
        <family val="2"/>
      </rPr>
      <t>Nascidos em Portugal residentes na Alemanha, 2000-2017</t>
    </r>
  </si>
  <si>
    <t>Quadro elaborado pelo Observatório da Emigração, valores de OECD, International Migration Database (2001-2002); Statistisches Bundesamt Deutshland, Ausländische Bevölkerung (2000, 2003-2017).</t>
  </si>
  <si>
    <r>
      <rPr>
        <b/>
        <sz val="9"/>
        <color rgb="FFC00000"/>
        <rFont val="Arial"/>
        <family val="2"/>
      </rPr>
      <t xml:space="preserve">Quadro 3.3 </t>
    </r>
    <r>
      <rPr>
        <b/>
        <sz val="9"/>
        <rFont val="Arial"/>
        <family val="2"/>
      </rPr>
      <t>Aquisição de nacionalidade por portugueses residentes na Alemanha, 2000-2017</t>
    </r>
  </si>
  <si>
    <r>
      <rPr>
        <b/>
        <sz val="9"/>
        <color rgb="FFC00000"/>
        <rFont val="Arial"/>
        <family val="2"/>
      </rPr>
      <t xml:space="preserve">Quadro 3.4 </t>
    </r>
    <r>
      <rPr>
        <b/>
        <sz val="9"/>
        <rFont val="Arial"/>
        <family val="2"/>
      </rPr>
      <t>Entradas de portugueses em Angola, 2000-2017</t>
    </r>
  </si>
  <si>
    <r>
      <rPr>
        <b/>
        <sz val="9"/>
        <color rgb="FFC00000"/>
        <rFont val="Arial"/>
        <family val="2"/>
      </rPr>
      <t xml:space="preserve">Quadro 3.5 </t>
    </r>
    <r>
      <rPr>
        <b/>
        <sz val="9"/>
        <rFont val="Arial"/>
        <family val="2"/>
      </rPr>
      <t>Entradas de portugueses na Austrália, 2000-2017</t>
    </r>
  </si>
  <si>
    <r>
      <rPr>
        <b/>
        <sz val="9"/>
        <color rgb="FFC00000"/>
        <rFont val="Arial"/>
        <family val="2"/>
      </rPr>
      <t xml:space="preserve">Quadro 3.6 </t>
    </r>
    <r>
      <rPr>
        <b/>
        <sz val="9"/>
        <rFont val="Arial"/>
        <family val="2"/>
      </rPr>
      <t>Nascidos em Portugal residentes na Austrália, 2000-2017</t>
    </r>
  </si>
  <si>
    <r>
      <t xml:space="preserve">Quadro 3.7 </t>
    </r>
    <r>
      <rPr>
        <b/>
        <sz val="9"/>
        <rFont val="Arial"/>
        <family val="2"/>
      </rPr>
      <t>Aquisição de nacionalidade de portugueses residentes na Austrália, 2000-2017</t>
    </r>
  </si>
  <si>
    <r>
      <rPr>
        <b/>
        <sz val="9"/>
        <color rgb="FFC00000"/>
        <rFont val="Arial"/>
        <family val="2"/>
      </rPr>
      <t xml:space="preserve">Quadro 3.8 </t>
    </r>
    <r>
      <rPr>
        <b/>
        <sz val="9"/>
        <rFont val="Arial"/>
        <family val="2"/>
      </rPr>
      <t>Entradas de portugueses na Áustria, 2000-2017</t>
    </r>
  </si>
  <si>
    <r>
      <rPr>
        <b/>
        <sz val="9"/>
        <color rgb="FFC00000"/>
        <rFont val="Arial"/>
        <family val="2"/>
      </rPr>
      <t xml:space="preserve">Quadro 3.9 </t>
    </r>
    <r>
      <rPr>
        <b/>
        <sz val="9"/>
        <rFont val="Arial"/>
        <family val="2"/>
      </rPr>
      <t>Nascidos em Portugal residentes na Áustria, 2000-2017</t>
    </r>
  </si>
  <si>
    <r>
      <rPr>
        <b/>
        <sz val="9"/>
        <color rgb="FFC00000"/>
        <rFont val="Arial"/>
        <family val="2"/>
      </rPr>
      <t xml:space="preserve">Quadro 3.10 </t>
    </r>
    <r>
      <rPr>
        <b/>
        <sz val="9"/>
        <rFont val="Arial"/>
        <family val="2"/>
      </rPr>
      <t>Aquisição de nacionalidade por portugueses residentes na Áustria, 2000-2017</t>
    </r>
  </si>
  <si>
    <r>
      <rPr>
        <b/>
        <sz val="9"/>
        <color rgb="FFC00000"/>
        <rFont val="Arial"/>
        <family val="2"/>
      </rPr>
      <t xml:space="preserve">Quadro 3.11 </t>
    </r>
    <r>
      <rPr>
        <b/>
        <sz val="9"/>
        <rFont val="Arial"/>
        <family val="2"/>
      </rPr>
      <t>Entradas de portugueses na Bélgica, 2000-2017</t>
    </r>
  </si>
  <si>
    <r>
      <rPr>
        <b/>
        <sz val="9"/>
        <color rgb="FFC00000"/>
        <rFont val="Arial"/>
        <family val="2"/>
      </rPr>
      <t xml:space="preserve">Quadro 3.12 </t>
    </r>
    <r>
      <rPr>
        <b/>
        <sz val="9"/>
        <rFont val="Arial"/>
        <family val="2"/>
      </rPr>
      <t>Nascidos em Portugal residentes na Bélgica, 2000-2017</t>
    </r>
  </si>
  <si>
    <r>
      <rPr>
        <b/>
        <sz val="9"/>
        <color rgb="FFC00000"/>
        <rFont val="Arial"/>
        <family val="2"/>
      </rPr>
      <t xml:space="preserve">Quadro 3.13 </t>
    </r>
    <r>
      <rPr>
        <b/>
        <sz val="9"/>
        <rFont val="Arial"/>
        <family val="2"/>
      </rPr>
      <t>Aquisição de nacionalidade por portugueses residentes na Bélgica, 2000-2017</t>
    </r>
  </si>
  <si>
    <r>
      <rPr>
        <b/>
        <sz val="9"/>
        <color rgb="FFC00000"/>
        <rFont val="Arial"/>
        <family val="2"/>
      </rPr>
      <t xml:space="preserve">Quadro 3.14 </t>
    </r>
    <r>
      <rPr>
        <b/>
        <sz val="9"/>
        <rFont val="Arial"/>
        <family val="2"/>
      </rPr>
      <t>Entradas de portugueses no Brasil, 2000-2017</t>
    </r>
  </si>
  <si>
    <r>
      <rPr>
        <b/>
        <sz val="9"/>
        <color rgb="FFC00000"/>
        <rFont val="Arial"/>
        <family val="2"/>
      </rPr>
      <t xml:space="preserve">Quadro 3.15 </t>
    </r>
    <r>
      <rPr>
        <b/>
        <sz val="9"/>
        <rFont val="Arial"/>
        <family val="2"/>
      </rPr>
      <t>Nascidos em Portugal residentes no Brasil, 2000-2017</t>
    </r>
  </si>
  <si>
    <r>
      <rPr>
        <b/>
        <sz val="9"/>
        <color rgb="FFC00000"/>
        <rFont val="Arial"/>
        <family val="2"/>
      </rPr>
      <t xml:space="preserve">Quadro 3.16 </t>
    </r>
    <r>
      <rPr>
        <b/>
        <sz val="9"/>
        <rFont val="Arial"/>
        <family val="2"/>
      </rPr>
      <t>Nascidos em Portugal residentes em Cabo Verde, 2000-2017</t>
    </r>
  </si>
  <si>
    <r>
      <rPr>
        <b/>
        <sz val="9"/>
        <color rgb="FFC00000"/>
        <rFont val="Arial"/>
        <family val="2"/>
      </rPr>
      <t xml:space="preserve">Quadro 3.17 </t>
    </r>
    <r>
      <rPr>
        <b/>
        <sz val="9"/>
        <rFont val="Arial"/>
        <family val="2"/>
      </rPr>
      <t>Entradas de portugueses no Canadá, 2000-2017</t>
    </r>
  </si>
  <si>
    <r>
      <rPr>
        <b/>
        <sz val="9"/>
        <color rgb="FFC00000"/>
        <rFont val="Arial"/>
        <family val="2"/>
      </rPr>
      <t>Quadro 3.18</t>
    </r>
    <r>
      <rPr>
        <b/>
        <sz val="9"/>
        <rFont val="Arial"/>
        <family val="2"/>
      </rPr>
      <t xml:space="preserve"> Nascidos em Portugal residentes no Canadá, 2000-2017</t>
    </r>
  </si>
  <si>
    <r>
      <rPr>
        <b/>
        <sz val="9"/>
        <color rgb="FFC00000"/>
        <rFont val="Arial"/>
        <family val="2"/>
      </rPr>
      <t xml:space="preserve">Quadro 3.20 </t>
    </r>
    <r>
      <rPr>
        <b/>
        <sz val="9"/>
        <rFont val="Arial"/>
        <family val="2"/>
      </rPr>
      <t>Entradas de portugueses na Dinamarca, 2000-2017</t>
    </r>
  </si>
  <si>
    <r>
      <rPr>
        <b/>
        <sz val="9"/>
        <color rgb="FFC00000"/>
        <rFont val="Arial"/>
        <family val="2"/>
      </rPr>
      <t xml:space="preserve">Quadro 3.21 </t>
    </r>
    <r>
      <rPr>
        <b/>
        <sz val="9"/>
        <rFont val="Arial"/>
        <family val="2"/>
      </rPr>
      <t>Nascidos em Portugal residentes na Dinamarca, 2000-2017</t>
    </r>
  </si>
  <si>
    <r>
      <rPr>
        <b/>
        <sz val="9"/>
        <color rgb="FFC00000"/>
        <rFont val="Arial"/>
        <family val="2"/>
      </rPr>
      <t xml:space="preserve">Quadro 3.22 </t>
    </r>
    <r>
      <rPr>
        <b/>
        <sz val="9"/>
        <rFont val="Arial"/>
        <family val="2"/>
      </rPr>
      <t>Aquisição de nacionalidade por portugueses residentes na Dinamarca, 2000-2017</t>
    </r>
  </si>
  <si>
    <r>
      <rPr>
        <b/>
        <sz val="9"/>
        <color rgb="FFC00000"/>
        <rFont val="Arial"/>
        <family val="2"/>
      </rPr>
      <t xml:space="preserve">Quadro 3.23 </t>
    </r>
    <r>
      <rPr>
        <b/>
        <sz val="9"/>
        <rFont val="Arial"/>
        <family val="2"/>
      </rPr>
      <t>Entradas de portugueses em Espanha, 2000-2017</t>
    </r>
  </si>
  <si>
    <r>
      <t xml:space="preserve">Quadro 3.24 </t>
    </r>
    <r>
      <rPr>
        <b/>
        <sz val="9"/>
        <rFont val="Arial"/>
        <family val="2"/>
      </rPr>
      <t>Nascidos em Portugal residentes em Espanha, 2000-2017</t>
    </r>
  </si>
  <si>
    <r>
      <rPr>
        <b/>
        <sz val="9"/>
        <color rgb="FFC00000"/>
        <rFont val="Arial"/>
        <family val="2"/>
      </rPr>
      <t xml:space="preserve">Quadro 3.25 </t>
    </r>
    <r>
      <rPr>
        <b/>
        <sz val="9"/>
        <rFont val="Arial"/>
        <family val="2"/>
      </rPr>
      <t>Aquisição de nacionalidade por portugueses residentes em Espanha, 2000-2017</t>
    </r>
  </si>
  <si>
    <r>
      <rPr>
        <b/>
        <sz val="9"/>
        <color rgb="FFC00000"/>
        <rFont val="Arial"/>
        <family val="2"/>
      </rPr>
      <t xml:space="preserve">Quadro 3.26 </t>
    </r>
    <r>
      <rPr>
        <b/>
        <sz val="9"/>
        <rFont val="Arial"/>
        <family val="2"/>
      </rPr>
      <t>Entradas de portugueses nos EUA, 2000-2017</t>
    </r>
  </si>
  <si>
    <r>
      <rPr>
        <b/>
        <sz val="9"/>
        <color rgb="FFC00000"/>
        <rFont val="Arial"/>
        <family val="2"/>
      </rPr>
      <t xml:space="preserve">Quadro 3.27 </t>
    </r>
    <r>
      <rPr>
        <b/>
        <sz val="9"/>
        <rFont val="Arial"/>
        <family val="2"/>
      </rPr>
      <t>Nascidos em Portugal residentes nos EUA, 2000-2017</t>
    </r>
  </si>
  <si>
    <r>
      <rPr>
        <b/>
        <sz val="9"/>
        <color rgb="FFC00000"/>
        <rFont val="Arial"/>
        <family val="2"/>
      </rPr>
      <t xml:space="preserve">Quadro 3.28 </t>
    </r>
    <r>
      <rPr>
        <b/>
        <sz val="9"/>
        <rFont val="Arial"/>
        <family val="2"/>
      </rPr>
      <t>Aquisição de nacionalidade por portugueses residentes nos EUA, 2000-2017</t>
    </r>
  </si>
  <si>
    <r>
      <rPr>
        <b/>
        <sz val="9"/>
        <color rgb="FFC00000"/>
        <rFont val="Arial"/>
        <family val="2"/>
      </rPr>
      <t xml:space="preserve">Quadro 3.29 </t>
    </r>
    <r>
      <rPr>
        <b/>
        <sz val="9"/>
        <rFont val="Arial"/>
        <family val="2"/>
      </rPr>
      <t>Entradas de portugueses em França, 2000-2017</t>
    </r>
  </si>
  <si>
    <r>
      <rPr>
        <b/>
        <sz val="9"/>
        <color rgb="FFC00000"/>
        <rFont val="Arial"/>
        <family val="2"/>
      </rPr>
      <t xml:space="preserve">Quadro 3.30 </t>
    </r>
    <r>
      <rPr>
        <b/>
        <sz val="9"/>
        <rFont val="Arial"/>
        <family val="2"/>
      </rPr>
      <t>Nascidos em Portugal residentes em França, 2000-2017</t>
    </r>
  </si>
  <si>
    <r>
      <rPr>
        <b/>
        <sz val="9"/>
        <color rgb="FFC00000"/>
        <rFont val="Arial"/>
        <family val="2"/>
      </rPr>
      <t xml:space="preserve">Quadro 3.31 </t>
    </r>
    <r>
      <rPr>
        <b/>
        <sz val="9"/>
        <rFont val="Arial"/>
        <family val="2"/>
      </rPr>
      <t>Aquisição de nacionalidade por portugueses residentes em França, 2000-2017</t>
    </r>
  </si>
  <si>
    <r>
      <rPr>
        <b/>
        <sz val="9"/>
        <color rgb="FFC00000"/>
        <rFont val="Arial"/>
        <family val="2"/>
      </rPr>
      <t xml:space="preserve">Quadro 3.32 </t>
    </r>
    <r>
      <rPr>
        <b/>
        <sz val="9"/>
        <rFont val="Arial"/>
        <family val="2"/>
      </rPr>
      <t>Entradas de portugueses na Holanda, 2000-2017</t>
    </r>
  </si>
  <si>
    <r>
      <rPr>
        <b/>
        <sz val="9"/>
        <color rgb="FFC00000"/>
        <rFont val="Arial"/>
        <family val="2"/>
      </rPr>
      <t xml:space="preserve">Quadro 3.33 </t>
    </r>
    <r>
      <rPr>
        <b/>
        <sz val="9"/>
        <rFont val="Arial"/>
        <family val="2"/>
      </rPr>
      <t>Nascidos em Portugal residentes na Holanda, 2000-2017</t>
    </r>
  </si>
  <si>
    <r>
      <rPr>
        <b/>
        <sz val="9"/>
        <color rgb="FFC00000"/>
        <rFont val="Arial"/>
        <family val="2"/>
      </rPr>
      <t xml:space="preserve">Quadro 3.34 </t>
    </r>
    <r>
      <rPr>
        <b/>
        <sz val="9"/>
        <rFont val="Arial"/>
        <family val="2"/>
      </rPr>
      <t>Aquisição de nacionalidade por portugueses residentes na Holanda, 2000-2017</t>
    </r>
  </si>
  <si>
    <r>
      <rPr>
        <b/>
        <sz val="9"/>
        <color rgb="FFC00000"/>
        <rFont val="Arial"/>
        <family val="2"/>
      </rPr>
      <t xml:space="preserve">Quadro 3.35 </t>
    </r>
    <r>
      <rPr>
        <b/>
        <sz val="9"/>
        <rFont val="Arial"/>
        <family val="2"/>
      </rPr>
      <t>Entradas de portugueses na Irlanda, 2000-2017</t>
    </r>
  </si>
  <si>
    <r>
      <rPr>
        <b/>
        <sz val="9"/>
        <color rgb="FFC00000"/>
        <rFont val="Arial"/>
        <family val="2"/>
      </rPr>
      <t xml:space="preserve">Quadro 3.36 </t>
    </r>
    <r>
      <rPr>
        <b/>
        <sz val="9"/>
        <rFont val="Arial"/>
        <family val="2"/>
      </rPr>
      <t>Nascidos em Portugal residentes na Irlanda, 2000-2017</t>
    </r>
  </si>
  <si>
    <r>
      <rPr>
        <b/>
        <sz val="9"/>
        <color rgb="FFC00000"/>
        <rFont val="Arial"/>
        <family val="2"/>
      </rPr>
      <t xml:space="preserve">Quadro 3.37 </t>
    </r>
    <r>
      <rPr>
        <b/>
        <sz val="9"/>
        <rFont val="Arial"/>
        <family val="2"/>
      </rPr>
      <t>Aquisição de nacionalidade por portugueses residentes na Irlanda, 2000-2017</t>
    </r>
  </si>
  <si>
    <r>
      <rPr>
        <b/>
        <sz val="9"/>
        <color rgb="FFC00000"/>
        <rFont val="Arial"/>
        <family val="2"/>
      </rPr>
      <t xml:space="preserve">Quadro 3.38 </t>
    </r>
    <r>
      <rPr>
        <b/>
        <sz val="9"/>
        <rFont val="Arial"/>
        <family val="2"/>
      </rPr>
      <t>Entradas de portugueses na Itália, 2000-2017</t>
    </r>
  </si>
  <si>
    <r>
      <rPr>
        <b/>
        <sz val="9"/>
        <color rgb="FFC00000"/>
        <rFont val="Arial"/>
        <family val="2"/>
      </rPr>
      <t>Quadro 3.39</t>
    </r>
    <r>
      <rPr>
        <b/>
        <sz val="9"/>
        <rFont val="Arial"/>
        <family val="2"/>
      </rPr>
      <t xml:space="preserve"> Nascidos em Portugal residentes na Itália, 2000-2017</t>
    </r>
  </si>
  <si>
    <r>
      <rPr>
        <b/>
        <sz val="9"/>
        <color rgb="FFC00000"/>
        <rFont val="Arial"/>
        <family val="2"/>
      </rPr>
      <t xml:space="preserve">Quadro 3.40 </t>
    </r>
    <r>
      <rPr>
        <b/>
        <sz val="9"/>
        <rFont val="Arial"/>
        <family val="2"/>
      </rPr>
      <t>Aquisição de nacionalidade por portugueses residentes na Itália, 2000-2017</t>
    </r>
  </si>
  <si>
    <r>
      <rPr>
        <b/>
        <sz val="9"/>
        <color rgb="FFC00000"/>
        <rFont val="Arial"/>
        <family val="2"/>
      </rPr>
      <t xml:space="preserve">Quadro 3.41 </t>
    </r>
    <r>
      <rPr>
        <b/>
        <sz val="9"/>
        <rFont val="Arial"/>
        <family val="2"/>
      </rPr>
      <t>Entradas de portugueses no Luxemburgo, 2000-2017</t>
    </r>
  </si>
  <si>
    <r>
      <rPr>
        <b/>
        <sz val="9"/>
        <color rgb="FFC00000"/>
        <rFont val="Arial"/>
        <family val="2"/>
      </rPr>
      <t xml:space="preserve">Quadro 3.42 </t>
    </r>
    <r>
      <rPr>
        <b/>
        <sz val="9"/>
        <rFont val="Arial"/>
        <family val="2"/>
      </rPr>
      <t>Nascidos em Portugal residentes no Luxemburgo, 2000-2017</t>
    </r>
  </si>
  <si>
    <r>
      <rPr>
        <b/>
        <sz val="9"/>
        <color rgb="FFC00000"/>
        <rFont val="Arial"/>
        <family val="2"/>
      </rPr>
      <t>Quadro 3.43</t>
    </r>
    <r>
      <rPr>
        <b/>
        <sz val="9"/>
        <rFont val="Arial"/>
        <family val="2"/>
      </rPr>
      <t xml:space="preserve"> Aquisição de nacionalidade por portugueses residentes no Luxemburgo, 2000-2017</t>
    </r>
  </si>
  <si>
    <r>
      <rPr>
        <b/>
        <sz val="9"/>
        <color rgb="FFC00000"/>
        <rFont val="Arial"/>
        <family val="2"/>
      </rPr>
      <t xml:space="preserve">Quadro 3.44 </t>
    </r>
    <r>
      <rPr>
        <b/>
        <sz val="9"/>
        <rFont val="Arial"/>
        <family val="2"/>
      </rPr>
      <t>Entradas de portugueses em Macau (China), 2000-2017</t>
    </r>
  </si>
  <si>
    <r>
      <rPr>
        <b/>
        <sz val="9"/>
        <color rgb="FFC00000"/>
        <rFont val="Arial"/>
        <family val="2"/>
      </rPr>
      <t xml:space="preserve">Quadro 3.45 </t>
    </r>
    <r>
      <rPr>
        <b/>
        <sz val="9"/>
        <rFont val="Arial"/>
        <family val="2"/>
      </rPr>
      <t>Nascidos em Portugal residentes em Macau (China), 2000-2017</t>
    </r>
  </si>
  <si>
    <r>
      <rPr>
        <b/>
        <sz val="9"/>
        <color rgb="FFC00000"/>
        <rFont val="Arial"/>
        <family val="2"/>
      </rPr>
      <t xml:space="preserve">Quadro 3.46 </t>
    </r>
    <r>
      <rPr>
        <b/>
        <sz val="9"/>
        <rFont val="Arial"/>
        <family val="2"/>
      </rPr>
      <t>Entradas de portugueses em Moçambique, 2000-2017</t>
    </r>
  </si>
  <si>
    <r>
      <t xml:space="preserve">Quadro 3.47 </t>
    </r>
    <r>
      <rPr>
        <b/>
        <sz val="9"/>
        <rFont val="Arial"/>
        <family val="2"/>
      </rPr>
      <t>Entradas de portugueses na Noruega, 2000-2017</t>
    </r>
  </si>
  <si>
    <r>
      <rPr>
        <b/>
        <sz val="9"/>
        <color rgb="FFC00000"/>
        <rFont val="Arial"/>
        <family val="2"/>
      </rPr>
      <t xml:space="preserve">Quadro 3.48 </t>
    </r>
    <r>
      <rPr>
        <b/>
        <sz val="9"/>
        <rFont val="Arial"/>
        <family val="2"/>
      </rPr>
      <t>Nascidos em Portugal residentes na Noruega, 2000-2017</t>
    </r>
  </si>
  <si>
    <r>
      <rPr>
        <b/>
        <sz val="9"/>
        <color rgb="FFC00000"/>
        <rFont val="Arial"/>
        <family val="2"/>
      </rPr>
      <t xml:space="preserve">Quadro 3.49 </t>
    </r>
    <r>
      <rPr>
        <b/>
        <sz val="9"/>
        <rFont val="Arial"/>
        <family val="2"/>
      </rPr>
      <t>Aquisição de nacionalidade por portugueses residentes na Noruega, 2000-2017</t>
    </r>
  </si>
  <si>
    <t>Quadro elaborado pelo Observatório da Emigração, valores de OECD, International Migration Database (2000-2001); Department for Work and Pensions, Stat-Explore (2002-2017).</t>
  </si>
  <si>
    <r>
      <rPr>
        <b/>
        <sz val="9"/>
        <color rgb="FFC00000"/>
        <rFont val="Arial"/>
        <family val="2"/>
      </rPr>
      <t xml:space="preserve">Quadro 3.50 </t>
    </r>
    <r>
      <rPr>
        <b/>
        <sz val="9"/>
        <rFont val="Arial"/>
        <family val="2"/>
      </rPr>
      <t>Entradas de portugueses no Reino Unido, 2000-2017</t>
    </r>
  </si>
  <si>
    <r>
      <rPr>
        <b/>
        <sz val="9"/>
        <color rgb="FFC00000"/>
        <rFont val="Arial"/>
        <family val="2"/>
      </rPr>
      <t xml:space="preserve">Quadro 3.51 </t>
    </r>
    <r>
      <rPr>
        <b/>
        <sz val="9"/>
        <rFont val="Arial"/>
        <family val="2"/>
      </rPr>
      <t>Nascidos em Portugal residentes no Reino Unido, 2000-2017</t>
    </r>
  </si>
  <si>
    <t>Quadro elaborado pelo Observatório da Emigração, valores de OECD, International Migration Database (2000-2003); Government UK, Home Office, Immigration Statistics ending March 2018, Citizenship grants by previous country of nationality (2004-2017).</t>
  </si>
  <si>
    <r>
      <rPr>
        <b/>
        <sz val="9"/>
        <color rgb="FFC00000"/>
        <rFont val="Arial"/>
        <family val="2"/>
      </rPr>
      <t xml:space="preserve">Quadro 3.52 </t>
    </r>
    <r>
      <rPr>
        <b/>
        <sz val="9"/>
        <rFont val="Arial"/>
        <family val="2"/>
      </rPr>
      <t>Aquisição de nacionalidade por portugueses residentes no Reino Unido, 2000-2017</t>
    </r>
  </si>
  <si>
    <r>
      <rPr>
        <b/>
        <sz val="9"/>
        <color rgb="FFC00000"/>
        <rFont val="Arial"/>
        <family val="2"/>
      </rPr>
      <t xml:space="preserve">Quadro 3.53 </t>
    </r>
    <r>
      <rPr>
        <b/>
        <sz val="9"/>
        <rFont val="Arial"/>
        <family val="2"/>
      </rPr>
      <t>Entradas de portugueses na Suécia, 2000-2017</t>
    </r>
  </si>
  <si>
    <r>
      <rPr>
        <b/>
        <sz val="9"/>
        <color rgb="FFC00000"/>
        <rFont val="Arial"/>
        <family val="2"/>
      </rPr>
      <t xml:space="preserve">Quadro 3.54 </t>
    </r>
    <r>
      <rPr>
        <b/>
        <sz val="9"/>
        <rFont val="Arial"/>
        <family val="2"/>
      </rPr>
      <t>Nascidos em Portugal residentes na Suécia, 2000-2017</t>
    </r>
  </si>
  <si>
    <r>
      <rPr>
        <b/>
        <sz val="9"/>
        <color rgb="FFC00000"/>
        <rFont val="Arial"/>
        <family val="2"/>
      </rPr>
      <t xml:space="preserve">Quadro 3.55 </t>
    </r>
    <r>
      <rPr>
        <b/>
        <sz val="9"/>
        <rFont val="Arial"/>
        <family val="2"/>
      </rPr>
      <t>Aquisição de nacionalidade por portugueses residentes na Suécia, 2000-2017</t>
    </r>
  </si>
  <si>
    <t>Quadro elaborado pelo Observatório da Emigração, valores de Office Fédéral de la Statistique, Immigration de la population résidante permanente étrangère selon la nationalité, le sexe et l'âge, 1991-2017.</t>
  </si>
  <si>
    <r>
      <rPr>
        <b/>
        <sz val="9"/>
        <color rgb="FFC00000"/>
        <rFont val="Arial"/>
        <family val="2"/>
      </rPr>
      <t xml:space="preserve">Quadro 3.56 </t>
    </r>
    <r>
      <rPr>
        <b/>
        <sz val="9"/>
        <rFont val="Arial"/>
        <family val="2"/>
      </rPr>
      <t>Entradas de portugueses na Suíça, 2000-2017</t>
    </r>
  </si>
  <si>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2016-2017 (2017).</t>
  </si>
  <si>
    <r>
      <rPr>
        <b/>
        <sz val="9"/>
        <color rgb="FFC00000"/>
        <rFont val="Arial"/>
        <family val="2"/>
      </rPr>
      <t xml:space="preserve">Quadro 3.57 </t>
    </r>
    <r>
      <rPr>
        <b/>
        <sz val="9"/>
        <rFont val="Arial"/>
        <family val="2"/>
      </rPr>
      <t>Nascidos em Portugal residentes na Suíça, 2000-2017</t>
    </r>
  </si>
  <si>
    <t>Quadro elaborado pelo Observatório da Emigração, valores de Office Fédéral de la Statistique, Acquisition de la nationalité suisse selon la nationalité antérieure, 1981-2017.</t>
  </si>
  <si>
    <r>
      <rPr>
        <b/>
        <sz val="9"/>
        <color rgb="FFC00000"/>
        <rFont val="Arial"/>
        <family val="2"/>
      </rPr>
      <t xml:space="preserve">Quadro 3.58 </t>
    </r>
    <r>
      <rPr>
        <b/>
        <sz val="9"/>
        <rFont val="Arial"/>
        <family val="2"/>
      </rPr>
      <t>Aquisição de nacionalidade por portugueses residentes na Suíça, 2000-2017</t>
    </r>
  </si>
  <si>
    <r>
      <rPr>
        <b/>
        <sz val="9"/>
        <color rgb="FFC00000"/>
        <rFont val="Arial"/>
        <family val="2"/>
      </rPr>
      <t xml:space="preserve">Quadro 3.59 </t>
    </r>
    <r>
      <rPr>
        <b/>
        <sz val="9"/>
        <rFont val="Arial"/>
        <family val="2"/>
      </rPr>
      <t>Nascidos em Portugal residentes na Venezuela, 2000-2017</t>
    </r>
  </si>
  <si>
    <t>Gráfico elaborado pelo Observatório da Emigração, valores de OECD, International Migration Database (2001-2004) e de Statistisches Bundesamt Deutschland, Ausländische Bevölkerung (2000, 2005-2017).</t>
  </si>
  <si>
    <r>
      <rPr>
        <b/>
        <sz val="9"/>
        <color rgb="FFC00000"/>
        <rFont val="Arial"/>
        <family val="2"/>
      </rPr>
      <t>Gráfico 3.1</t>
    </r>
    <r>
      <rPr>
        <b/>
        <sz val="9"/>
        <rFont val="Arial"/>
        <family val="2"/>
      </rPr>
      <t xml:space="preserve"> Entradas de portugueses na Alemanha, 2000-2017</t>
    </r>
  </si>
  <si>
    <r>
      <rPr>
        <b/>
        <sz val="9"/>
        <color rgb="FFC00000"/>
        <rFont val="Arial"/>
        <family val="2"/>
      </rPr>
      <t xml:space="preserve">Gráfico 3.2 </t>
    </r>
    <r>
      <rPr>
        <b/>
        <sz val="9"/>
        <rFont val="Arial"/>
        <family val="2"/>
      </rPr>
      <t>Nascidos em Portugal residentes na Alemanha, 2000-2017</t>
    </r>
  </si>
  <si>
    <r>
      <rPr>
        <b/>
        <sz val="9"/>
        <color rgb="FFC00000"/>
        <rFont val="Arial"/>
        <family val="2"/>
      </rPr>
      <t>Gráfico 3.3</t>
    </r>
    <r>
      <rPr>
        <b/>
        <sz val="9"/>
        <rFont val="Arial"/>
        <family val="2"/>
      </rPr>
      <t xml:space="preserve"> Aquisição de nacionalidade por portugueses residentes na Alemanha, 2000-2017</t>
    </r>
  </si>
  <si>
    <r>
      <rPr>
        <b/>
        <sz val="9"/>
        <color rgb="FFC00000"/>
        <rFont val="Arial"/>
        <family val="2"/>
      </rPr>
      <t>Gráfico 3.5</t>
    </r>
    <r>
      <rPr>
        <b/>
        <sz val="9"/>
        <rFont val="Arial"/>
        <family val="2"/>
      </rPr>
      <t xml:space="preserve"> Entradas de portugueses na Austrália, 2004-2017</t>
    </r>
  </si>
  <si>
    <r>
      <rPr>
        <b/>
        <sz val="9"/>
        <color rgb="FFC00000"/>
        <rFont val="Arial"/>
        <family val="2"/>
      </rPr>
      <t>Gráfico 3.8</t>
    </r>
    <r>
      <rPr>
        <b/>
        <sz val="9"/>
        <rFont val="Arial"/>
        <family val="2"/>
      </rPr>
      <t xml:space="preserve"> Entradas de portugueses na Áustria, 2002-2017</t>
    </r>
  </si>
  <si>
    <r>
      <rPr>
        <b/>
        <sz val="9"/>
        <color rgb="FFC00000"/>
        <rFont val="Arial"/>
        <family val="2"/>
      </rPr>
      <t>Gráfico 3.9</t>
    </r>
    <r>
      <rPr>
        <b/>
        <sz val="9"/>
        <rFont val="Arial"/>
        <family val="2"/>
      </rPr>
      <t xml:space="preserve"> Nascidos em Portugal residentes na Áustria, 2002-2017</t>
    </r>
  </si>
  <si>
    <r>
      <rPr>
        <b/>
        <sz val="9"/>
        <color rgb="FFC00000"/>
        <rFont val="Arial"/>
        <family val="2"/>
      </rPr>
      <t>Gráfico 3.10</t>
    </r>
    <r>
      <rPr>
        <b/>
        <sz val="9"/>
        <rFont val="Arial"/>
        <family val="2"/>
      </rPr>
      <t xml:space="preserve"> Aquisição de nacionalidade por portugueses residentes na Áustria, 2000-2017</t>
    </r>
  </si>
  <si>
    <r>
      <rPr>
        <b/>
        <sz val="9"/>
        <color rgb="FFC00000"/>
        <rFont val="Arial"/>
        <family val="2"/>
      </rPr>
      <t>Gráfico 3.11</t>
    </r>
    <r>
      <rPr>
        <b/>
        <sz val="9"/>
        <rFont val="Arial"/>
        <family val="2"/>
      </rPr>
      <t xml:space="preserve"> Entradas de portugueses na Bélgica, 2000-2016</t>
    </r>
  </si>
  <si>
    <r>
      <rPr>
        <b/>
        <sz val="9"/>
        <color rgb="FFC00000"/>
        <rFont val="Arial"/>
        <family val="2"/>
      </rPr>
      <t>Gráfico 3.12</t>
    </r>
    <r>
      <rPr>
        <b/>
        <sz val="9"/>
        <rFont val="Arial"/>
        <family val="2"/>
      </rPr>
      <t xml:space="preserve"> Nascidos em Portugal residentes na Bélgica, 2001-2017</t>
    </r>
  </si>
  <si>
    <r>
      <rPr>
        <b/>
        <sz val="9"/>
        <color rgb="FFC00000"/>
        <rFont val="Arial"/>
        <family val="2"/>
      </rPr>
      <t>Gráfico 3.13</t>
    </r>
    <r>
      <rPr>
        <b/>
        <sz val="9"/>
        <rFont val="Arial"/>
        <family val="2"/>
      </rPr>
      <t xml:space="preserve"> Aquisição de nacionalidade por portugueses residentes na Bélgica, 2000-2016</t>
    </r>
  </si>
  <si>
    <r>
      <rPr>
        <b/>
        <sz val="9"/>
        <color rgb="FFC00000"/>
        <rFont val="Arial"/>
        <family val="2"/>
      </rPr>
      <t>Gráfico 3.19</t>
    </r>
    <r>
      <rPr>
        <b/>
        <sz val="9"/>
        <rFont val="Arial"/>
        <family val="2"/>
      </rPr>
      <t xml:space="preserve"> Aquisição de nacionalidade por portugueses residentes no Canadá, 2000-2016</t>
    </r>
  </si>
  <si>
    <r>
      <rPr>
        <b/>
        <sz val="9"/>
        <color rgb="FFC00000"/>
        <rFont val="Arial"/>
        <family val="2"/>
      </rPr>
      <t>Gráfico 3.20</t>
    </r>
    <r>
      <rPr>
        <b/>
        <sz val="9"/>
        <rFont val="Arial"/>
        <family val="2"/>
      </rPr>
      <t xml:space="preserve"> Entradas de portugueses na Dinamarca, 2000-2017</t>
    </r>
  </si>
  <si>
    <r>
      <rPr>
        <b/>
        <sz val="9"/>
        <color rgb="FFC00000"/>
        <rFont val="Arial"/>
        <family val="2"/>
      </rPr>
      <t>Gráfico 3.21</t>
    </r>
    <r>
      <rPr>
        <b/>
        <sz val="9"/>
        <rFont val="Arial"/>
        <family val="2"/>
      </rPr>
      <t xml:space="preserve"> Nascidos em Portugal residentes na Dinamarca, 2000-2017</t>
    </r>
  </si>
  <si>
    <r>
      <rPr>
        <b/>
        <sz val="9"/>
        <color rgb="FFC00000"/>
        <rFont val="Arial"/>
        <family val="2"/>
      </rPr>
      <t>Gráfico 3.22</t>
    </r>
    <r>
      <rPr>
        <b/>
        <sz val="9"/>
        <rFont val="Arial"/>
        <family val="2"/>
      </rPr>
      <t xml:space="preserve"> Aquisição de nacionalidade por portugueses residentes na Dinamarca, 2000-2017</t>
    </r>
  </si>
  <si>
    <r>
      <rPr>
        <b/>
        <sz val="9"/>
        <color rgb="FFC00000"/>
        <rFont val="Arial"/>
        <family val="2"/>
      </rPr>
      <t>Gráfico 3.23</t>
    </r>
    <r>
      <rPr>
        <b/>
        <sz val="9"/>
        <rFont val="Arial"/>
        <family val="2"/>
      </rPr>
      <t xml:space="preserve"> Entradas de portugueses em Espanha, 2000-2017</t>
    </r>
  </si>
  <si>
    <r>
      <rPr>
        <b/>
        <sz val="9"/>
        <color rgb="FFC00000"/>
        <rFont val="Arial"/>
        <family val="2"/>
      </rPr>
      <t>Gráfico 3.24</t>
    </r>
    <r>
      <rPr>
        <b/>
        <sz val="9"/>
        <rFont val="Arial"/>
        <family val="2"/>
      </rPr>
      <t xml:space="preserve"> Nascidos em Portugal residentes em Espanha, 2000-2017</t>
    </r>
  </si>
  <si>
    <r>
      <rPr>
        <b/>
        <sz val="9"/>
        <color rgb="FFC00000"/>
        <rFont val="Arial"/>
        <family val="2"/>
      </rPr>
      <t>Gráfico 3.25</t>
    </r>
    <r>
      <rPr>
        <b/>
        <sz val="9"/>
        <rFont val="Arial"/>
        <family val="2"/>
      </rPr>
      <t xml:space="preserve"> Aquisição de nacionalidade por portugueses residentes em Espanha, 2000-2017</t>
    </r>
  </si>
  <si>
    <r>
      <rPr>
        <b/>
        <sz val="9"/>
        <color rgb="FFC00000"/>
        <rFont val="Arial"/>
        <family val="2"/>
      </rPr>
      <t xml:space="preserve">Gráfico 3.26 </t>
    </r>
    <r>
      <rPr>
        <b/>
        <sz val="9"/>
        <rFont val="Arial"/>
        <family val="2"/>
      </rPr>
      <t>Entradas de portugueses nos EUA, 2000-2016</t>
    </r>
  </si>
  <si>
    <r>
      <rPr>
        <b/>
        <sz val="9"/>
        <color rgb="FFC00000"/>
        <rFont val="Arial"/>
        <family val="2"/>
      </rPr>
      <t>Gráfico 3.30</t>
    </r>
    <r>
      <rPr>
        <b/>
        <sz val="9"/>
        <rFont val="Arial"/>
        <family val="2"/>
      </rPr>
      <t xml:space="preserve"> Nascidos em Portugal residentes em França, 2005-2015</t>
    </r>
  </si>
  <si>
    <r>
      <rPr>
        <b/>
        <sz val="9"/>
        <color rgb="FFC00000"/>
        <rFont val="Arial"/>
        <family val="2"/>
      </rPr>
      <t>Gráfico 3.32</t>
    </r>
    <r>
      <rPr>
        <b/>
        <sz val="9"/>
        <rFont val="Arial"/>
        <family val="2"/>
      </rPr>
      <t xml:space="preserve"> Entradas de portugueses na Holanda, 2000-2017</t>
    </r>
  </si>
  <si>
    <r>
      <rPr>
        <b/>
        <sz val="9"/>
        <color rgb="FFC00000"/>
        <rFont val="Arial"/>
        <family val="2"/>
      </rPr>
      <t>Gráfico 3.33</t>
    </r>
    <r>
      <rPr>
        <b/>
        <sz val="9"/>
        <rFont val="Arial"/>
        <family val="2"/>
      </rPr>
      <t xml:space="preserve"> Nascidos em Portugal residentes na Holanda, 2000-2017</t>
    </r>
  </si>
  <si>
    <r>
      <rPr>
        <b/>
        <sz val="9"/>
        <color rgb="FFC00000"/>
        <rFont val="Arial"/>
        <family val="2"/>
      </rPr>
      <t>Gráfico 3.34</t>
    </r>
    <r>
      <rPr>
        <b/>
        <sz val="9"/>
        <rFont val="Arial"/>
        <family val="2"/>
      </rPr>
      <t xml:space="preserve"> Aquisição de nacionalidade por portugueses residentes na Holanda, 2000-2017</t>
    </r>
  </si>
  <si>
    <r>
      <rPr>
        <b/>
        <sz val="9"/>
        <color rgb="FFC00000"/>
        <rFont val="Arial"/>
        <family val="2"/>
      </rPr>
      <t>Gráfico 3.37</t>
    </r>
    <r>
      <rPr>
        <b/>
        <sz val="9"/>
        <rFont val="Arial"/>
        <family val="2"/>
      </rPr>
      <t xml:space="preserve"> Aquisição de nacionalidade por portugueses residentes na Irlanda, 2005-2016</t>
    </r>
  </si>
  <si>
    <r>
      <rPr>
        <b/>
        <sz val="9"/>
        <color rgb="FFC00000"/>
        <rFont val="Arial"/>
        <family val="2"/>
      </rPr>
      <t>Gráfico 3.38</t>
    </r>
    <r>
      <rPr>
        <b/>
        <sz val="9"/>
        <rFont val="Arial"/>
        <family val="2"/>
      </rPr>
      <t xml:space="preserve"> Entradas de portugueses em Itália, 2002-2016</t>
    </r>
  </si>
  <si>
    <r>
      <rPr>
        <b/>
        <sz val="9"/>
        <color rgb="FFC00000"/>
        <rFont val="Arial"/>
        <family val="2"/>
      </rPr>
      <t>Gráfico 3.39</t>
    </r>
    <r>
      <rPr>
        <b/>
        <sz val="9"/>
        <rFont val="Arial"/>
        <family val="2"/>
      </rPr>
      <t xml:space="preserve"> Nascidos em Portugal residentes em Itália, 2008-2016</t>
    </r>
  </si>
  <si>
    <r>
      <rPr>
        <b/>
        <sz val="9"/>
        <color rgb="FFC00000"/>
        <rFont val="Arial"/>
        <family val="2"/>
      </rPr>
      <t>Gráfico 3.40</t>
    </r>
    <r>
      <rPr>
        <b/>
        <sz val="9"/>
        <rFont val="Arial"/>
        <family val="2"/>
      </rPr>
      <t xml:space="preserve"> Aquisição de nacionalidade por portugueses residentes em Itália, 2008-2016</t>
    </r>
  </si>
  <si>
    <r>
      <rPr>
        <b/>
        <sz val="9"/>
        <color rgb="FFC00000"/>
        <rFont val="Arial"/>
        <family val="2"/>
      </rPr>
      <t>Gráfico 3.41</t>
    </r>
    <r>
      <rPr>
        <b/>
        <sz val="9"/>
        <rFont val="Arial"/>
        <family val="2"/>
      </rPr>
      <t xml:space="preserve"> Entradas de portugueses no Luxemburgo, 2000-2017</t>
    </r>
  </si>
  <si>
    <r>
      <rPr>
        <b/>
        <sz val="9"/>
        <color rgb="FFC00000"/>
        <rFont val="Arial"/>
        <family val="2"/>
      </rPr>
      <t>Gráfico 3.43</t>
    </r>
    <r>
      <rPr>
        <b/>
        <sz val="9"/>
        <rFont val="Arial"/>
        <family val="2"/>
      </rPr>
      <t xml:space="preserve"> Aquisição de nacionalidade por portugueses residentes no Luxemburgo, 2000-2017</t>
    </r>
  </si>
  <si>
    <r>
      <rPr>
        <b/>
        <sz val="9"/>
        <color rgb="FFC00000"/>
        <rFont val="Arial"/>
        <family val="2"/>
      </rPr>
      <t>Gráfico 3.44</t>
    </r>
    <r>
      <rPr>
        <b/>
        <sz val="9"/>
        <rFont val="Arial"/>
        <family val="2"/>
      </rPr>
      <t xml:space="preserve"> Entradas de portugueses em Macau (China), 2000-2017</t>
    </r>
  </si>
  <si>
    <r>
      <rPr>
        <b/>
        <sz val="9"/>
        <color rgb="FFC00000"/>
        <rFont val="Arial"/>
        <family val="2"/>
      </rPr>
      <t>Gráfico 3.47</t>
    </r>
    <r>
      <rPr>
        <b/>
        <sz val="9"/>
        <rFont val="Arial"/>
        <family val="2"/>
      </rPr>
      <t xml:space="preserve"> Entradas de portugueses na Noruega, 2001-2017</t>
    </r>
  </si>
  <si>
    <r>
      <rPr>
        <b/>
        <sz val="9"/>
        <color rgb="FFC00000"/>
        <rFont val="Arial"/>
        <family val="2"/>
      </rPr>
      <t>Gráfico 3.48</t>
    </r>
    <r>
      <rPr>
        <b/>
        <sz val="9"/>
        <rFont val="Arial"/>
        <family val="2"/>
      </rPr>
      <t xml:space="preserve"> Nascidos em Portugal residentes na Noruega, 2000-2017</t>
    </r>
  </si>
  <si>
    <r>
      <rPr>
        <b/>
        <sz val="9"/>
        <color rgb="FFC00000"/>
        <rFont val="Arial"/>
        <family val="2"/>
      </rPr>
      <t>Gráfico 3.49</t>
    </r>
    <r>
      <rPr>
        <b/>
        <sz val="9"/>
        <rFont val="Arial"/>
        <family val="2"/>
      </rPr>
      <t xml:space="preserve"> Aquisição de nacionalidade por portugueses residentes na Noruega, 2000-2017</t>
    </r>
  </si>
  <si>
    <r>
      <rPr>
        <b/>
        <sz val="9"/>
        <color rgb="FFC00000"/>
        <rFont val="Arial"/>
        <family val="2"/>
      </rPr>
      <t>Gráfico 3.50</t>
    </r>
    <r>
      <rPr>
        <b/>
        <sz val="9"/>
        <rFont val="Arial"/>
        <family val="2"/>
      </rPr>
      <t xml:space="preserve"> Entradas de portugueses no Reino Unido, 2000-2017</t>
    </r>
  </si>
  <si>
    <t>Gráfico elaborado pelo Observatório da Emigração, valores de OECD, International Migration Database (2000-2001); Department for Work and Pensions, Stat-Explore (2002-2017).</t>
  </si>
  <si>
    <t>Gráfico elaborado pelo Observatório da Emigração, valores de Statistics Norway, Naturalizations by sex, age and earlier citizenship, 1977-2017.</t>
  </si>
  <si>
    <r>
      <rPr>
        <b/>
        <sz val="9"/>
        <color rgb="FFC00000"/>
        <rFont val="Arial"/>
        <family val="2"/>
      </rPr>
      <t>Gráfico 3.51</t>
    </r>
    <r>
      <rPr>
        <b/>
        <sz val="9"/>
        <rFont val="Arial"/>
        <family val="2"/>
      </rPr>
      <t xml:space="preserve"> Nascidos em Portugal residentes no Reino Unido, 2000-2017</t>
    </r>
  </si>
  <si>
    <t>Gráfico elaborado pelo Observatório da Emigração, valores de OECD, International Migration Database (2000-2003); Government UK, Home Office, Immigration Statistics ending March 2018, Citizenship grants by previous country of nationality (2004-2017).</t>
  </si>
  <si>
    <r>
      <rPr>
        <b/>
        <sz val="9"/>
        <color rgb="FFC00000"/>
        <rFont val="Arial"/>
        <family val="2"/>
      </rPr>
      <t>Gráfico 3.52</t>
    </r>
    <r>
      <rPr>
        <b/>
        <sz val="9"/>
        <rFont val="Arial"/>
        <family val="2"/>
      </rPr>
      <t xml:space="preserve"> Aquisição de nacionalidade por portugueses residentes no Reino Unido, 2000-2017</t>
    </r>
  </si>
  <si>
    <r>
      <rPr>
        <b/>
        <sz val="9"/>
        <color rgb="FFC00000"/>
        <rFont val="Arial"/>
        <family val="2"/>
      </rPr>
      <t>Gráfico 3.53</t>
    </r>
    <r>
      <rPr>
        <b/>
        <sz val="9"/>
        <rFont val="Arial"/>
        <family val="2"/>
      </rPr>
      <t xml:space="preserve"> Entradas de portugueses na Suécia, 2000-2017</t>
    </r>
  </si>
  <si>
    <r>
      <rPr>
        <b/>
        <sz val="9"/>
        <color rgb="FFC00000"/>
        <rFont val="Arial"/>
        <family val="2"/>
      </rPr>
      <t>Gráfico 3.54</t>
    </r>
    <r>
      <rPr>
        <b/>
        <sz val="9"/>
        <rFont val="Arial"/>
        <family val="2"/>
      </rPr>
      <t xml:space="preserve"> Nascidos em Portugal residentes na Suécia, 2000-2017</t>
    </r>
  </si>
  <si>
    <r>
      <rPr>
        <b/>
        <sz val="9"/>
        <color rgb="FFC00000"/>
        <rFont val="Arial"/>
        <family val="2"/>
      </rPr>
      <t>Gráfico 3.55</t>
    </r>
    <r>
      <rPr>
        <b/>
        <sz val="9"/>
        <rFont val="Arial"/>
        <family val="2"/>
      </rPr>
      <t xml:space="preserve"> Aquisição de nacionalidade por portugueses residentes na Suécia, 2000-2017</t>
    </r>
  </si>
  <si>
    <t>Gráfico elaborado pelo Observatório da Emigração, valores de Office Fédéral de la Statistique, Immigration de la population résidante permanente étrangère selon la nationalité, le sexe et l'âge, 1991-2017.</t>
  </si>
  <si>
    <r>
      <rPr>
        <b/>
        <sz val="9"/>
        <color rgb="FFC00000"/>
        <rFont val="Arial"/>
        <family val="2"/>
      </rPr>
      <t>Gráfico 3.56</t>
    </r>
    <r>
      <rPr>
        <b/>
        <sz val="9"/>
        <rFont val="Arial"/>
        <family val="2"/>
      </rPr>
      <t xml:space="preserve"> Entradas de portugueses na Suíça, 2000-2017</t>
    </r>
  </si>
  <si>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2016-2017 (2017).</t>
  </si>
  <si>
    <r>
      <rPr>
        <b/>
        <sz val="9"/>
        <color rgb="FFC00000"/>
        <rFont val="Arial"/>
        <family val="2"/>
      </rPr>
      <t>Gráfico 3.57</t>
    </r>
    <r>
      <rPr>
        <b/>
        <sz val="9"/>
        <rFont val="Arial"/>
        <family val="2"/>
      </rPr>
      <t xml:space="preserve"> Nascidos em Portugal residentes na Suíça, 2000-2017</t>
    </r>
  </si>
  <si>
    <t>Gráfico elaborado pelo Observatório da Emigração, valores de Office Fédéral de la Statistique, Acquisition de la nationalité suisse selon la nationalité antérieure, 1981-2017.</t>
  </si>
  <si>
    <r>
      <rPr>
        <b/>
        <sz val="9"/>
        <color rgb="FFC00000"/>
        <rFont val="Arial"/>
        <family val="2"/>
      </rPr>
      <t xml:space="preserve">Gráfico 3.58 </t>
    </r>
    <r>
      <rPr>
        <b/>
        <sz val="9"/>
        <rFont val="Arial"/>
        <family val="2"/>
      </rPr>
      <t>Aquisição de nacionalidade por portugueses residentes na Suíça, 2000-2017</t>
    </r>
  </si>
  <si>
    <t>Institut National Etudes Démographiques, Institut National de la Statistique et de Études Économiques.</t>
  </si>
  <si>
    <t>Quadro elaborado pelo Observatório da Emigração, valores de Le Portail des Statistiques du Luxembourg, STATEC, Pays de naissance, Recensement de la population, 2001, 2011; e de United Nations Statistics Division (estimativas; dados de nascidos em portugal para 2017 concedidos mediante pedido).</t>
  </si>
  <si>
    <t>O valor total de residentes nascidos no estrangeiro é uma estimativa das Nações Unidas.</t>
  </si>
  <si>
    <t>Gráfico elaborado pelo Observatório da Emigração, valores de Le Portail des Statistiques du Luxembourg, STATEC, Pays de naissance, Recensement de la population, 2001, 2011; e de United Nations Statistics Division (estimativas; dados de nascidos em portugal para 2017 concedidos mediante pedido).</t>
  </si>
  <si>
    <r>
      <rPr>
        <b/>
        <sz val="9"/>
        <color rgb="FFC00000"/>
        <rFont val="Arial"/>
        <family val="2"/>
      </rPr>
      <t>Gráfico 3.42</t>
    </r>
    <r>
      <rPr>
        <b/>
        <sz val="9"/>
        <rFont val="Arial"/>
        <family val="2"/>
      </rPr>
      <t xml:space="preserve"> Nascidos em Portugal residentes no Luxemburgo, 2001, 2011 e 2017</t>
    </r>
  </si>
  <si>
    <t xml:space="preserve">Institut National Etudes Démographiques, Institut National de la Statistique et de Études Économiques. </t>
  </si>
  <si>
    <r>
      <rPr>
        <b/>
        <sz val="9"/>
        <color rgb="FFC00000"/>
        <rFont val="Arial"/>
        <family val="2"/>
      </rPr>
      <t xml:space="preserve">Gráfico 3.29 </t>
    </r>
    <r>
      <rPr>
        <b/>
        <sz val="9"/>
        <rFont val="Arial"/>
        <family val="2"/>
      </rPr>
      <t>Entradas de portugueses em França, 2012-2014</t>
    </r>
  </si>
  <si>
    <r>
      <rPr>
        <b/>
        <sz val="9"/>
        <color rgb="FFC00000"/>
        <rFont val="Arial"/>
        <family val="2"/>
      </rPr>
      <t>Gráfico 3.4</t>
    </r>
    <r>
      <rPr>
        <b/>
        <sz val="9"/>
        <rFont val="Arial"/>
        <family val="2"/>
      </rPr>
      <t xml:space="preserve"> Entradas de portugueses em Angola, 2013-2017</t>
    </r>
  </si>
  <si>
    <t>No caso de Angola, usa-se como indicador das entradas o número de vistos concedidos a portugueses. Os valores de 2009 não são diretamente comparáveis aos de 2013 a 2017 devido a mudanças na tipologia dos vistos e à inclusão de vistos emitidos pelo Serviço de Migração e Estrangeiros angolano (para além dos emitidos pelos consulados de Angola em portugal). Os valores de 2013 a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</si>
  <si>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Sobre os dados de 2107: os valores das entradas de portugueses na Alemanha em 2017 estão inflacionados devido a problemas de registo nos anos de 2015 e 2016. A maior parte das entradas registadas em 2017 ocorreram, de facto, naqueles dois anos anteriores. De acordo com informação do Registo Central de Estrangeiros alemão, das 17,750 entradas registadas em 2017, apenas 7,095 aconteceram naquele ano. As restantes 10,655 entradas verificaram-se em anos anteriores mas só foram registadas em 2017. Os valores deste indicador para os anos de 2015 e 2016 estão pois subcontabilizados, os de 2017 inflacionados e o crescimento registado entre 2016 e 2017 não é real.</t>
  </si>
  <si>
    <t>18,700 T</t>
  </si>
  <si>
    <t>11,284 Q</t>
  </si>
  <si>
    <t xml:space="preserve">O valor das entradas de portugueses em França, assinalados como (T), é uma estimativa provisória. O valor assinalado como (Q) não é totalmente comparável com os de anos anteriores dado ter havido quebra de série.
</t>
  </si>
  <si>
    <t>O valor das entradas de portugueses em França, assinalados como (T), é uma estimativa provisória. O valor assinalado como (Q) não é totalmente comparável com os de anos anteriores dado ter havido quebra de série.</t>
  </si>
  <si>
    <t>20 de dezembro de 2018.</t>
  </si>
  <si>
    <t>http://www.observatorioemigracao.pt/np4/6415</t>
  </si>
  <si>
    <t>Quadro elaborado pelo Observatório da Emigração, valores de Statistics Norway, Naturalizations by sex, age and earlier citizenship, 1977-2017.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</si>
</sst>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 \T"/>
  </numFmts>
  <fonts count="3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16">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295">
    <xf numFmtId="0" fontId="0" fillId="0" borderId="0" xfId="0"/>
    <xf numFmtId="0" fontId="7" fillId="0" borderId="0" xfId="0" applyFont="1" applyFill="1" applyAlignment="1">
      <alignment horizontal="left" vertical="center" indent="1"/>
    </xf>
    <xf numFmtId="0" fontId="8" fillId="0" borderId="0" xfId="0" applyFont="1" applyFill="1" applyAlignment="1">
      <alignment horizontal="left" vertical="top" indent="1"/>
    </xf>
    <xf numFmtId="0" fontId="7" fillId="0" borderId="0" xfId="0" applyFont="1" applyFill="1" applyAlignment="1">
      <alignment horizontal="left" vertical="center" wrapText="1"/>
    </xf>
    <xf numFmtId="0" fontId="7" fillId="0" borderId="0" xfId="0" applyFont="1" applyFill="1" applyAlignment="1">
      <alignment horizontal="left" vertical="center" wrapText="1" indent="1"/>
    </xf>
    <xf numFmtId="0" fontId="7" fillId="0" borderId="0" xfId="0" applyFont="1" applyFill="1" applyBorder="1" applyAlignment="1">
      <alignment horizontal="left" vertical="center" inden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1"/>
    </xf>
    <xf numFmtId="0" fontId="10" fillId="0" borderId="0" xfId="0" applyFont="1" applyFill="1" applyAlignment="1">
      <alignment horizontal="left"/>
    </xf>
    <xf numFmtId="0" fontId="11" fillId="0" borderId="0" xfId="0" applyFont="1" applyFill="1" applyAlignment="1">
      <alignment horizontal="left" vertical="top"/>
    </xf>
    <xf numFmtId="0" fontId="10" fillId="0" borderId="0" xfId="0" applyFont="1" applyFill="1" applyAlignment="1">
      <alignment horizontal="left" vertical="center"/>
    </xf>
    <xf numFmtId="3" fontId="7" fillId="0" borderId="0" xfId="0" applyNumberFormat="1" applyFont="1" applyFill="1" applyAlignment="1">
      <alignment horizontal="left"/>
    </xf>
    <xf numFmtId="0" fontId="0" fillId="0" borderId="0" xfId="0" applyAlignment="1">
      <alignment horizontal="left" wrapText="1" indent="1"/>
    </xf>
    <xf numFmtId="3" fontId="12" fillId="0" borderId="0" xfId="0" applyNumberFormat="1" applyFont="1" applyFill="1" applyAlignment="1">
      <alignment horizontal="left" vertical="center"/>
    </xf>
    <xf numFmtId="3" fontId="12" fillId="0" borderId="0" xfId="0" applyNumberFormat="1" applyFont="1" applyFill="1" applyAlignment="1">
      <alignment horizontal="left"/>
    </xf>
    <xf numFmtId="3" fontId="7" fillId="0" borderId="0" xfId="0" applyNumberFormat="1" applyFont="1" applyFill="1" applyAlignment="1">
      <alignment horizontal="left" vertical="center" indent="1"/>
    </xf>
    <xf numFmtId="0" fontId="0" fillId="0" borderId="0" xfId="0" applyFont="1" applyFill="1" applyAlignment="1">
      <alignment horizontal="left" vertical="center" indent="1"/>
    </xf>
    <xf numFmtId="3" fontId="15" fillId="0" borderId="0" xfId="0" applyNumberFormat="1" applyFont="1" applyFill="1" applyAlignment="1">
      <alignment horizontal="center" vertical="center"/>
    </xf>
    <xf numFmtId="3" fontId="7" fillId="0" borderId="0" xfId="0" applyNumberFormat="1" applyFont="1" applyAlignment="1">
      <alignment vertical="center"/>
    </xf>
    <xf numFmtId="3" fontId="7" fillId="0" borderId="0" xfId="0" applyNumberFormat="1" applyFont="1" applyBorder="1" applyAlignment="1">
      <alignment vertical="center"/>
    </xf>
    <xf numFmtId="3" fontId="12" fillId="0" borderId="0" xfId="0" applyNumberFormat="1" applyFont="1" applyAlignment="1">
      <alignment horizontal="right" vertical="top" indent="1"/>
    </xf>
    <xf numFmtId="3" fontId="10" fillId="0" borderId="0" xfId="0" applyNumberFormat="1" applyFont="1" applyBorder="1" applyAlignment="1">
      <alignment horizontal="right" vertical="center" indent="1"/>
    </xf>
    <xf numFmtId="3" fontId="10" fillId="0" borderId="0" xfId="0" applyNumberFormat="1" applyFont="1" applyBorder="1" applyAlignment="1">
      <alignment horizontal="left" vertical="center" indent="1"/>
    </xf>
    <xf numFmtId="3" fontId="7" fillId="0" borderId="0" xfId="0" applyNumberFormat="1" applyFont="1" applyAlignment="1"/>
    <xf numFmtId="0" fontId="8" fillId="0" borderId="0" xfId="1" applyFont="1" applyBorder="1" applyAlignment="1">
      <alignment horizontal="right" vertical="center" indent="1"/>
    </xf>
    <xf numFmtId="0" fontId="9" fillId="0" borderId="0" xfId="0" applyFont="1" applyBorder="1" applyAlignment="1">
      <alignment horizontal="left" vertical="center" indent="1"/>
    </xf>
    <xf numFmtId="3" fontId="11" fillId="0" borderId="0" xfId="0" applyNumberFormat="1" applyFont="1" applyAlignment="1">
      <alignment horizontal="left" vertical="center"/>
    </xf>
    <xf numFmtId="3" fontId="15" fillId="0" borderId="0" xfId="0" applyNumberFormat="1" applyFont="1" applyAlignment="1">
      <alignment horizontal="center" vertical="center"/>
    </xf>
    <xf numFmtId="169" fontId="10" fillId="0" borderId="0" xfId="0" applyNumberFormat="1" applyFont="1" applyFill="1" applyBorder="1" applyAlignment="1">
      <alignment horizontal="right" vertical="center" indent="4"/>
    </xf>
    <xf numFmtId="3" fontId="10" fillId="0" borderId="8" xfId="0" applyNumberFormat="1" applyFont="1" applyFill="1" applyBorder="1" applyAlignment="1">
      <alignment horizontal="right" vertical="center" indent="4"/>
    </xf>
    <xf numFmtId="169" fontId="10" fillId="0" borderId="4" xfId="0" applyNumberFormat="1" applyFont="1" applyFill="1" applyBorder="1" applyAlignment="1">
      <alignment horizontal="right" vertical="center" indent="4"/>
    </xf>
    <xf numFmtId="0" fontId="10" fillId="0" borderId="0" xfId="0" applyNumberFormat="1" applyFont="1" applyFill="1" applyBorder="1" applyAlignment="1">
      <alignment horizontal="center" vertical="center"/>
    </xf>
    <xf numFmtId="169" fontId="10" fillId="3" borderId="0" xfId="0" applyNumberFormat="1" applyFont="1" applyFill="1" applyBorder="1" applyAlignment="1">
      <alignment horizontal="right" vertical="center" indent="4"/>
    </xf>
    <xf numFmtId="3" fontId="10" fillId="3" borderId="8" xfId="0" applyNumberFormat="1" applyFont="1" applyFill="1" applyBorder="1" applyAlignment="1">
      <alignment horizontal="right" vertical="center" indent="4"/>
    </xf>
    <xf numFmtId="169" fontId="10" fillId="3" borderId="4" xfId="0" applyNumberFormat="1" applyFont="1" applyFill="1" applyBorder="1" applyAlignment="1">
      <alignment horizontal="right" vertical="center" indent="4"/>
    </xf>
    <xf numFmtId="0" fontId="10" fillId="3" borderId="0" xfId="0" applyNumberFormat="1" applyFont="1" applyFill="1" applyBorder="1" applyAlignment="1">
      <alignment horizontal="center" vertical="center"/>
    </xf>
    <xf numFmtId="169" fontId="10" fillId="3" borderId="0" xfId="0" applyNumberFormat="1" applyFont="1" applyFill="1" applyBorder="1" applyAlignment="1">
      <alignment horizontal="right" vertical="center" wrapText="1" indent="4"/>
    </xf>
    <xf numFmtId="3" fontId="10" fillId="3" borderId="8" xfId="0" applyNumberFormat="1" applyFont="1" applyFill="1" applyBorder="1" applyAlignment="1">
      <alignment horizontal="right" vertical="center" wrapText="1" indent="4"/>
    </xf>
    <xf numFmtId="169" fontId="10" fillId="3" borderId="4" xfId="0" applyNumberFormat="1" applyFont="1" applyFill="1" applyBorder="1" applyAlignment="1">
      <alignment horizontal="right" vertical="center" wrapText="1" indent="4"/>
    </xf>
    <xf numFmtId="0" fontId="10" fillId="3" borderId="0" xfId="0" applyNumberFormat="1" applyFont="1" applyFill="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Fill="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3" fontId="12" fillId="0" borderId="0" xfId="0" applyNumberFormat="1" applyFont="1" applyFill="1" applyAlignment="1">
      <alignment horizontal="right" vertical="top" indent="1"/>
    </xf>
    <xf numFmtId="0" fontId="23" fillId="0" borderId="0" xfId="0" applyFont="1"/>
    <xf numFmtId="0" fontId="24" fillId="0" borderId="0" xfId="0" applyFont="1"/>
    <xf numFmtId="3" fontId="7" fillId="0" borderId="0" xfId="0" applyNumberFormat="1" applyFont="1" applyFill="1" applyAlignment="1">
      <alignment vertical="center"/>
    </xf>
    <xf numFmtId="0" fontId="0" fillId="0" borderId="0" xfId="0" applyFill="1"/>
    <xf numFmtId="3" fontId="7" fillId="2" borderId="0" xfId="0" applyNumberFormat="1" applyFont="1" applyFill="1" applyAlignment="1">
      <alignment vertical="center"/>
    </xf>
    <xf numFmtId="169" fontId="10" fillId="2" borderId="0" xfId="0" applyNumberFormat="1" applyFont="1" applyFill="1" applyBorder="1" applyAlignment="1">
      <alignment horizontal="right" vertical="center" indent="4"/>
    </xf>
    <xf numFmtId="3" fontId="10" fillId="2" borderId="0" xfId="0" applyNumberFormat="1" applyFont="1" applyFill="1" applyBorder="1" applyAlignment="1">
      <alignment horizontal="right" vertical="center" indent="4"/>
    </xf>
    <xf numFmtId="0" fontId="10" fillId="2" borderId="0" xfId="0" applyNumberFormat="1" applyFont="1" applyFill="1" applyBorder="1" applyAlignment="1">
      <alignment horizontal="center" vertical="center"/>
    </xf>
    <xf numFmtId="3" fontId="10" fillId="0" borderId="0" xfId="0" applyNumberFormat="1" applyFont="1" applyFill="1" applyBorder="1" applyAlignment="1">
      <alignment horizontal="right" vertical="center" indent="4"/>
    </xf>
    <xf numFmtId="0" fontId="0" fillId="0" borderId="0" xfId="0" applyAlignment="1">
      <alignment horizontal="left" vertical="center" indent="1"/>
    </xf>
    <xf numFmtId="0" fontId="0" fillId="0" borderId="0" xfId="0" applyAlignment="1">
      <alignment horizontal="left" vertical="center"/>
    </xf>
    <xf numFmtId="0" fontId="9" fillId="0" borderId="0" xfId="0" applyFont="1" applyBorder="1" applyAlignment="1">
      <alignment horizontal="left" vertical="center"/>
    </xf>
    <xf numFmtId="0" fontId="7" fillId="0" borderId="0" xfId="0" applyFont="1" applyBorder="1" applyAlignment="1">
      <alignment horizontal="left" vertical="center"/>
    </xf>
    <xf numFmtId="3" fontId="25" fillId="0" borderId="0" xfId="0" applyNumberFormat="1" applyFont="1" applyAlignment="1">
      <alignment horizontal="right" vertical="center"/>
    </xf>
    <xf numFmtId="14" fontId="7" fillId="0" borderId="0" xfId="0" applyNumberFormat="1" applyFont="1" applyBorder="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0" fontId="7" fillId="0" borderId="0" xfId="0" applyFont="1" applyAlignment="1">
      <alignment horizontal="left" vertical="center"/>
    </xf>
    <xf numFmtId="14" fontId="7" fillId="0" borderId="0" xfId="0" applyNumberFormat="1" applyFont="1" applyAlignment="1">
      <alignment horizontal="left" vertical="center"/>
    </xf>
    <xf numFmtId="0" fontId="0" fillId="0" borderId="0" xfId="0" applyBorder="1" applyAlignment="1">
      <alignment horizontal="left" vertical="center" indent="1"/>
    </xf>
    <xf numFmtId="3" fontId="12" fillId="0" borderId="0" xfId="0" applyNumberFormat="1" applyFont="1" applyBorder="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3" fontId="7" fillId="0" borderId="0" xfId="0" applyNumberFormat="1" applyFont="1" applyAlignment="1">
      <alignment horizontal="left" vertical="center" indent="1"/>
    </xf>
    <xf numFmtId="0" fontId="0" fillId="0" borderId="0" xfId="0" applyBorder="1" applyAlignment="1">
      <alignment horizontal="left" indent="1"/>
    </xf>
    <xf numFmtId="0" fontId="0" fillId="0" borderId="0" xfId="0" applyAlignment="1">
      <alignment horizontal="right" vertical="center" wrapText="1" indent="1"/>
    </xf>
    <xf numFmtId="3" fontId="7" fillId="0" borderId="0" xfId="0" applyNumberFormat="1" applyFont="1" applyBorder="1" applyAlignment="1">
      <alignment horizontal="right" vertical="center" wrapText="1" indent="1"/>
    </xf>
    <xf numFmtId="0" fontId="7" fillId="0" borderId="0" xfId="0" applyFont="1" applyAlignment="1">
      <alignment horizontal="left" vertical="center" indent="1"/>
    </xf>
    <xf numFmtId="0" fontId="10" fillId="0" borderId="0" xfId="0" applyNumberFormat="1" applyFont="1" applyFill="1" applyBorder="1" applyAlignment="1">
      <alignment horizontal="center" vertical="center" wrapText="1"/>
    </xf>
    <xf numFmtId="3" fontId="10" fillId="0" borderId="8" xfId="0" applyNumberFormat="1" applyFont="1" applyFill="1" applyBorder="1" applyAlignment="1">
      <alignment horizontal="right" vertical="center" wrapText="1" indent="4"/>
    </xf>
    <xf numFmtId="169" fontId="10" fillId="0" borderId="4" xfId="0" applyNumberFormat="1" applyFont="1" applyFill="1" applyBorder="1" applyAlignment="1">
      <alignment horizontal="right" vertical="center" wrapText="1" indent="4"/>
    </xf>
    <xf numFmtId="169" fontId="10" fillId="0" borderId="0" xfId="0" applyNumberFormat="1" applyFont="1" applyFill="1" applyBorder="1" applyAlignment="1">
      <alignment horizontal="right" vertical="center" wrapText="1" indent="4"/>
    </xf>
    <xf numFmtId="0" fontId="10" fillId="2" borderId="0" xfId="0" applyNumberFormat="1" applyFont="1" applyFill="1" applyBorder="1" applyAlignment="1">
      <alignment horizontal="center" vertical="center" wrapText="1"/>
    </xf>
    <xf numFmtId="3" fontId="10" fillId="2" borderId="8" xfId="0" applyNumberFormat="1" applyFont="1" applyFill="1" applyBorder="1" applyAlignment="1">
      <alignment horizontal="right" vertical="center" wrapText="1" indent="4"/>
    </xf>
    <xf numFmtId="169" fontId="10" fillId="2" borderId="4" xfId="0" applyNumberFormat="1" applyFont="1" applyFill="1" applyBorder="1" applyAlignment="1">
      <alignment horizontal="right" vertical="center" wrapText="1" indent="4"/>
    </xf>
    <xf numFmtId="169" fontId="10" fillId="2" borderId="0" xfId="0" applyNumberFormat="1" applyFont="1" applyFill="1" applyBorder="1" applyAlignment="1">
      <alignment horizontal="right" vertical="center" wrapText="1" indent="4"/>
    </xf>
    <xf numFmtId="3" fontId="10" fillId="2" borderId="8" xfId="0" applyNumberFormat="1" applyFont="1" applyFill="1" applyBorder="1" applyAlignment="1">
      <alignment horizontal="right" vertical="center" indent="4"/>
    </xf>
    <xf numFmtId="169" fontId="10" fillId="2" borderId="4" xfId="0" applyNumberFormat="1" applyFont="1" applyFill="1" applyBorder="1" applyAlignment="1">
      <alignment horizontal="right" vertical="center" indent="4"/>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Border="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applyAlignment="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Border="1" applyAlignment="1">
      <alignment horizontal="left" vertical="center" indent="1"/>
    </xf>
    <xf numFmtId="3" fontId="10" fillId="2" borderId="0" xfId="0" applyNumberFormat="1" applyFont="1" applyFill="1" applyBorder="1" applyAlignment="1">
      <alignment horizontal="right" vertical="center" indent="1"/>
    </xf>
    <xf numFmtId="3" fontId="7" fillId="2" borderId="0" xfId="0" applyNumberFormat="1" applyFont="1" applyFill="1" applyBorder="1" applyAlignment="1">
      <alignment vertical="center"/>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169" fontId="10" fillId="3" borderId="15" xfId="0" applyNumberFormat="1" applyFont="1" applyFill="1" applyBorder="1" applyAlignment="1">
      <alignment horizontal="right" vertical="center" wrapText="1" indent="4"/>
    </xf>
    <xf numFmtId="0" fontId="7" fillId="0" borderId="0" xfId="0" applyFont="1" applyFill="1" applyAlignment="1">
      <alignment horizontal="left" vertical="center" wrapText="1"/>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Fill="1" applyAlignment="1">
      <alignment horizontal="left" vertical="center"/>
    </xf>
    <xf numFmtId="0" fontId="10" fillId="0" borderId="0" xfId="0" applyFont="1" applyAlignment="1">
      <alignment vertical="center"/>
    </xf>
    <xf numFmtId="0" fontId="7" fillId="0" borderId="0" xfId="0" applyFont="1" applyFill="1" applyAlignment="1">
      <alignment horizontal="left" vertical="center" wrapText="1"/>
    </xf>
    <xf numFmtId="0" fontId="7" fillId="0" borderId="0" xfId="0" applyFont="1" applyFill="1" applyAlignment="1">
      <alignment horizontal="left" vertical="center" wrapText="1"/>
    </xf>
    <xf numFmtId="3" fontId="7" fillId="2" borderId="0" xfId="0" applyNumberFormat="1" applyFont="1" applyFill="1" applyAlignment="1">
      <alignment horizontal="left" vertical="top" wrapText="1"/>
    </xf>
    <xf numFmtId="3" fontId="25" fillId="0" borderId="0" xfId="0" applyNumberFormat="1" applyFont="1" applyFill="1" applyAlignment="1">
      <alignment horizontal="right" vertical="center" wrapText="1" indent="1"/>
    </xf>
    <xf numFmtId="0" fontId="0" fillId="0" borderId="0" xfId="0" applyAlignment="1">
      <alignment horizontal="left" vertical="center"/>
    </xf>
    <xf numFmtId="3" fontId="10" fillId="3" borderId="8" xfId="0" applyNumberFormat="1" applyFont="1" applyFill="1" applyBorder="1" applyAlignment="1">
      <alignment horizontal="center" vertical="center" wrapText="1"/>
    </xf>
    <xf numFmtId="169" fontId="10" fillId="3" borderId="4" xfId="0" applyNumberFormat="1" applyFont="1" applyFill="1" applyBorder="1" applyAlignment="1">
      <alignment horizontal="center" vertical="center" wrapText="1"/>
    </xf>
    <xf numFmtId="3" fontId="10" fillId="2" borderId="8" xfId="0" applyNumberFormat="1" applyFont="1" applyFill="1" applyBorder="1" applyAlignment="1">
      <alignment horizontal="center" vertical="center" wrapText="1"/>
    </xf>
    <xf numFmtId="169" fontId="10" fillId="2" borderId="4" xfId="0" applyNumberFormat="1" applyFont="1" applyFill="1" applyBorder="1" applyAlignment="1">
      <alignment horizontal="center" vertical="center" wrapText="1"/>
    </xf>
    <xf numFmtId="3" fontId="10" fillId="3" borderId="8" xfId="0" applyNumberFormat="1" applyFont="1" applyFill="1" applyBorder="1" applyAlignment="1">
      <alignment horizontal="center" vertical="center"/>
    </xf>
    <xf numFmtId="169" fontId="10" fillId="3" borderId="4" xfId="0" applyNumberFormat="1" applyFont="1" applyFill="1" applyBorder="1" applyAlignment="1">
      <alignment horizontal="center" vertical="center"/>
    </xf>
    <xf numFmtId="3" fontId="10" fillId="2" borderId="8" xfId="0" applyNumberFormat="1" applyFont="1" applyFill="1" applyBorder="1" applyAlignment="1">
      <alignment horizontal="center" vertical="center"/>
    </xf>
    <xf numFmtId="169" fontId="10" fillId="2" borderId="4" xfId="0" applyNumberFormat="1" applyFont="1" applyFill="1" applyBorder="1" applyAlignment="1">
      <alignment horizontal="center" vertical="center"/>
    </xf>
    <xf numFmtId="169" fontId="10" fillId="2" borderId="0" xfId="0" applyNumberFormat="1" applyFont="1" applyFill="1" applyBorder="1" applyAlignment="1">
      <alignment horizontal="center" vertical="center" wrapText="1"/>
    </xf>
    <xf numFmtId="169" fontId="10" fillId="3" borderId="0" xfId="0" applyNumberFormat="1" applyFont="1" applyFill="1" applyBorder="1" applyAlignment="1">
      <alignment horizontal="center" vertical="center"/>
    </xf>
    <xf numFmtId="169" fontId="10" fillId="2" borderId="0" xfId="0" applyNumberFormat="1" applyFont="1" applyFill="1" applyBorder="1" applyAlignment="1">
      <alignment horizontal="center" vertical="center"/>
    </xf>
    <xf numFmtId="3" fontId="10" fillId="3" borderId="0" xfId="0" applyNumberFormat="1" applyFont="1" applyFill="1" applyBorder="1" applyAlignment="1">
      <alignment horizontal="right" vertical="center" indent="4"/>
    </xf>
    <xf numFmtId="3" fontId="29" fillId="0" borderId="0" xfId="0" applyNumberFormat="1" applyFont="1" applyBorder="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3" fontId="10" fillId="0" borderId="8" xfId="0" applyNumberFormat="1" applyFont="1" applyFill="1" applyBorder="1" applyAlignment="1">
      <alignment horizontal="center" vertical="center"/>
    </xf>
    <xf numFmtId="169" fontId="10" fillId="0" borderId="4" xfId="0" applyNumberFormat="1" applyFont="1" applyFill="1" applyBorder="1" applyAlignment="1">
      <alignment horizontal="center" vertical="center"/>
    </xf>
    <xf numFmtId="169" fontId="10" fillId="0" borderId="0" xfId="0" applyNumberFormat="1" applyFont="1" applyFill="1" applyBorder="1" applyAlignment="1">
      <alignment horizontal="center" vertical="center"/>
    </xf>
    <xf numFmtId="170" fontId="10" fillId="3" borderId="8" xfId="0" applyNumberFormat="1" applyFont="1" applyFill="1" applyBorder="1" applyAlignment="1">
      <alignment horizontal="right" vertical="center" indent="3"/>
    </xf>
    <xf numFmtId="0" fontId="0" fillId="0" borderId="0" xfId="0" applyAlignment="1"/>
    <xf numFmtId="0" fontId="10" fillId="0" borderId="6" xfId="0" applyNumberFormat="1" applyFont="1" applyFill="1" applyBorder="1" applyAlignment="1">
      <alignment horizontal="center" vertical="center"/>
    </xf>
    <xf numFmtId="3" fontId="10" fillId="0" borderId="9" xfId="0" applyNumberFormat="1" applyFont="1" applyFill="1" applyBorder="1" applyAlignment="1">
      <alignment horizontal="right" vertical="center" indent="4"/>
    </xf>
    <xf numFmtId="169" fontId="10" fillId="0" borderId="5" xfId="0" applyNumberFormat="1" applyFont="1" applyFill="1" applyBorder="1" applyAlignment="1">
      <alignment horizontal="right" vertical="center" indent="4"/>
    </xf>
    <xf numFmtId="169" fontId="10" fillId="0" borderId="6" xfId="0" applyNumberFormat="1" applyFont="1" applyFill="1" applyBorder="1" applyAlignment="1">
      <alignment horizontal="right" vertical="center" indent="4"/>
    </xf>
    <xf numFmtId="3" fontId="10" fillId="0" borderId="0" xfId="0" applyNumberFormat="1" applyFont="1" applyFill="1" applyBorder="1" applyAlignment="1">
      <alignment horizontal="left" vertical="center" indent="1"/>
    </xf>
    <xf numFmtId="3" fontId="10" fillId="0" borderId="0" xfId="0" applyNumberFormat="1" applyFont="1" applyFill="1" applyBorder="1" applyAlignment="1">
      <alignment horizontal="right" vertical="center" indent="1"/>
    </xf>
    <xf numFmtId="0" fontId="23" fillId="0" borderId="0" xfId="0" applyFont="1" applyFill="1"/>
    <xf numFmtId="0" fontId="30" fillId="0" borderId="0" xfId="0" applyFont="1" applyFill="1"/>
    <xf numFmtId="3" fontId="30" fillId="0" borderId="0" xfId="0" applyNumberFormat="1" applyFont="1" applyFill="1"/>
    <xf numFmtId="3" fontId="30" fillId="0" borderId="0" xfId="124" applyNumberFormat="1" applyFont="1" applyFill="1" applyAlignment="1">
      <alignment horizontal="right"/>
    </xf>
    <xf numFmtId="0" fontId="0" fillId="4" borderId="0" xfId="0" applyFill="1"/>
    <xf numFmtId="3" fontId="7" fillId="0" borderId="0" xfId="0" applyNumberFormat="1" applyFont="1" applyFill="1" applyAlignment="1"/>
    <xf numFmtId="0" fontId="12" fillId="0" borderId="0"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ill="1" applyBorder="1"/>
    <xf numFmtId="0" fontId="32" fillId="0" borderId="0" xfId="0" applyFont="1" applyAlignment="1">
      <alignment horizontal="left" vertical="center" wrapText="1"/>
    </xf>
    <xf numFmtId="0" fontId="32" fillId="0" borderId="0" xfId="0" applyFont="1" applyBorder="1" applyAlignment="1">
      <alignment horizontal="left" vertical="center" wrapText="1"/>
    </xf>
    <xf numFmtId="0" fontId="0" fillId="0" borderId="0" xfId="0" applyBorder="1"/>
    <xf numFmtId="0" fontId="33" fillId="0" borderId="0" xfId="0" applyFont="1" applyBorder="1" applyAlignment="1">
      <alignment horizontal="left" vertical="center" wrapText="1"/>
    </xf>
    <xf numFmtId="0" fontId="12" fillId="4" borderId="0" xfId="0" applyFont="1" applyFill="1" applyBorder="1" applyAlignment="1">
      <alignment horizontal="center" vertical="center" wrapText="1"/>
    </xf>
    <xf numFmtId="0" fontId="12" fillId="4" borderId="0" xfId="0" applyFont="1" applyFill="1" applyBorder="1" applyAlignment="1">
      <alignment horizontal="right" vertical="center" wrapText="1"/>
    </xf>
    <xf numFmtId="0" fontId="12" fillId="4" borderId="0" xfId="0" applyFont="1" applyFill="1" applyBorder="1" applyAlignment="1">
      <alignment horizontal="left" vertical="top" wrapText="1"/>
    </xf>
    <xf numFmtId="0" fontId="1" fillId="4" borderId="0" xfId="0" applyFont="1" applyFill="1" applyBorder="1" applyAlignment="1">
      <alignment horizontal="right" vertical="top" wrapText="1"/>
    </xf>
    <xf numFmtId="0" fontId="1" fillId="4" borderId="0" xfId="0" applyFont="1" applyFill="1" applyBorder="1" applyAlignment="1">
      <alignment vertical="top" wrapText="1"/>
    </xf>
    <xf numFmtId="0" fontId="32"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3" fontId="7" fillId="0" borderId="0" xfId="0" applyNumberFormat="1" applyFont="1" applyFill="1" applyBorder="1" applyAlignment="1">
      <alignment vertical="center"/>
    </xf>
    <xf numFmtId="0" fontId="0" fillId="4" borderId="0" xfId="0" applyFill="1" applyBorder="1"/>
    <xf numFmtId="0" fontId="1" fillId="0" borderId="0" xfId="0" applyFont="1" applyFill="1" applyBorder="1" applyAlignment="1">
      <alignment vertical="top" wrapText="1"/>
    </xf>
    <xf numFmtId="3" fontId="31" fillId="0" borderId="0" xfId="0" applyNumberFormat="1" applyFont="1" applyFill="1" applyAlignment="1">
      <alignment vertical="center"/>
    </xf>
    <xf numFmtId="3" fontId="7" fillId="0" borderId="0" xfId="0" applyNumberFormat="1" applyFont="1" applyFill="1" applyBorder="1" applyAlignment="1"/>
    <xf numFmtId="3" fontId="7" fillId="0" borderId="0" xfId="0" applyNumberFormat="1" applyFont="1" applyBorder="1" applyAlignment="1"/>
    <xf numFmtId="0" fontId="0" fillId="2" borderId="0" xfId="0" applyFill="1" applyBorder="1"/>
    <xf numFmtId="3" fontId="7" fillId="2" borderId="0" xfId="0" applyNumberFormat="1" applyFont="1" applyFill="1" applyBorder="1" applyAlignment="1"/>
    <xf numFmtId="0" fontId="30" fillId="0" borderId="0" xfId="0" applyFont="1" applyFill="1" applyBorder="1" applyAlignment="1">
      <alignment wrapText="1"/>
    </xf>
    <xf numFmtId="0" fontId="30" fillId="0" borderId="0" xfId="124" applyNumberFormat="1" applyFont="1" applyFill="1" applyBorder="1" applyAlignment="1">
      <alignment horizontal="left" wrapText="1"/>
    </xf>
    <xf numFmtId="0" fontId="30" fillId="0" borderId="0" xfId="0" applyFont="1" applyFill="1" applyBorder="1" applyAlignment="1">
      <alignment horizontal="left" wrapText="1"/>
    </xf>
    <xf numFmtId="0" fontId="30" fillId="0" borderId="0" xfId="0" applyFont="1" applyFill="1" applyBorder="1"/>
    <xf numFmtId="3" fontId="30" fillId="0" borderId="0" xfId="0" applyNumberFormat="1" applyFont="1" applyFill="1" applyBorder="1"/>
    <xf numFmtId="3" fontId="30" fillId="0" borderId="0" xfId="0" applyNumberFormat="1" applyFont="1" applyFill="1" applyBorder="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0" fontId="12" fillId="4" borderId="0" xfId="0" applyFont="1" applyFill="1" applyBorder="1" applyAlignment="1">
      <alignment horizontal="center" vertical="center" wrapText="1"/>
    </xf>
    <xf numFmtId="3" fontId="10" fillId="0" borderId="9" xfId="0" applyNumberFormat="1" applyFont="1" applyFill="1" applyBorder="1" applyAlignment="1">
      <alignment horizontal="center" vertical="center"/>
    </xf>
    <xf numFmtId="169" fontId="10" fillId="0" borderId="5" xfId="0" applyNumberFormat="1" applyFont="1" applyFill="1" applyBorder="1" applyAlignment="1">
      <alignment horizontal="center" vertical="center"/>
    </xf>
    <xf numFmtId="3" fontId="10" fillId="0" borderId="6" xfId="0" applyNumberFormat="1" applyFont="1" applyFill="1" applyBorder="1" applyAlignment="1">
      <alignment horizontal="right" vertical="center" indent="4"/>
    </xf>
    <xf numFmtId="169" fontId="10" fillId="0" borderId="6" xfId="0" applyNumberFormat="1" applyFont="1" applyFill="1" applyBorder="1" applyAlignment="1">
      <alignment horizontal="center" vertical="center"/>
    </xf>
    <xf numFmtId="0" fontId="10" fillId="0" borderId="5" xfId="0" applyNumberFormat="1" applyFont="1" applyFill="1" applyBorder="1" applyAlignment="1">
      <alignment horizontal="center" vertical="center"/>
    </xf>
    <xf numFmtId="3" fontId="10" fillId="2" borderId="9" xfId="0" applyNumberFormat="1" applyFont="1" applyFill="1" applyBorder="1" applyAlignment="1">
      <alignment horizontal="right" vertical="center" indent="4"/>
    </xf>
    <xf numFmtId="3" fontId="11" fillId="2" borderId="0" xfId="0" applyNumberFormat="1" applyFont="1" applyFill="1" applyAlignment="1">
      <alignment horizontal="right" vertical="top" indent="1"/>
    </xf>
    <xf numFmtId="3" fontId="10" fillId="3" borderId="8" xfId="0" applyNumberFormat="1" applyFont="1" applyFill="1" applyBorder="1" applyAlignment="1">
      <alignment horizontal="right" vertical="center" indent="3"/>
    </xf>
    <xf numFmtId="3" fontId="10" fillId="0" borderId="0" xfId="0" applyNumberFormat="1" applyFont="1" applyFill="1" applyAlignment="1">
      <alignment horizontal="left" vertical="top" wrapText="1"/>
    </xf>
    <xf numFmtId="3" fontId="10" fillId="0" borderId="0" xfId="0" applyNumberFormat="1" applyFont="1" applyFill="1" applyAlignment="1">
      <alignment horizontal="right" vertical="center" wrapText="1" indent="1"/>
    </xf>
    <xf numFmtId="3" fontId="34" fillId="0" borderId="0" xfId="0" applyNumberFormat="1" applyFont="1" applyFill="1" applyAlignment="1">
      <alignment horizontal="right" vertical="center" wrapText="1" indent="1"/>
    </xf>
    <xf numFmtId="0" fontId="10" fillId="0" borderId="0" xfId="0" quotePrefix="1" applyFont="1" applyFill="1" applyAlignment="1">
      <alignment horizontal="left" vertical="center" wrapText="1"/>
    </xf>
    <xf numFmtId="3" fontId="11" fillId="0" borderId="0" xfId="0" applyNumberFormat="1" applyFont="1" applyFill="1" applyAlignment="1">
      <alignment horizontal="right" vertical="top" indent="1"/>
    </xf>
    <xf numFmtId="3" fontId="10" fillId="0" borderId="0" xfId="0" applyNumberFormat="1" applyFont="1" applyFill="1" applyAlignment="1">
      <alignment vertical="center"/>
    </xf>
    <xf numFmtId="0" fontId="14" fillId="0" borderId="0" xfId="0" applyFont="1" applyFill="1"/>
    <xf numFmtId="3" fontId="10" fillId="0" borderId="0" xfId="0" applyNumberFormat="1" applyFont="1" applyFill="1" applyAlignment="1">
      <alignment horizontal="right" vertical="center" indent="1"/>
    </xf>
    <xf numFmtId="3" fontId="34" fillId="0" borderId="0" xfId="0" applyNumberFormat="1" applyFont="1" applyFill="1" applyAlignment="1">
      <alignment horizontal="right" vertical="center" indent="1"/>
    </xf>
    <xf numFmtId="3" fontId="10" fillId="0" borderId="0" xfId="0" applyNumberFormat="1" applyFont="1" applyFill="1" applyBorder="1" applyAlignment="1">
      <alignment vertical="center"/>
    </xf>
    <xf numFmtId="0" fontId="11" fillId="0" borderId="0" xfId="0" applyFont="1" applyFill="1" applyBorder="1" applyAlignment="1">
      <alignment horizontal="lef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vertical="top" wrapText="1"/>
    </xf>
    <xf numFmtId="0" fontId="10" fillId="0" borderId="0" xfId="0" quotePrefix="1" applyFont="1" applyFill="1"/>
    <xf numFmtId="0" fontId="14" fillId="0" borderId="0" xfId="0" applyFont="1" applyFill="1" applyBorder="1"/>
    <xf numFmtId="0" fontId="14" fillId="0" borderId="0" xfId="0" applyFont="1" applyFill="1" applyAlignment="1">
      <alignment horizontal="left" vertical="center" indent="1"/>
    </xf>
    <xf numFmtId="3" fontId="10" fillId="0" borderId="0" xfId="0" quotePrefix="1" applyNumberFormat="1" applyFont="1" applyFill="1" applyAlignment="1">
      <alignment horizontal="left" vertical="center" wrapText="1"/>
    </xf>
    <xf numFmtId="0" fontId="10" fillId="0" borderId="0" xfId="0" applyFont="1" applyFill="1" applyAlignment="1"/>
    <xf numFmtId="0" fontId="11" fillId="0" borderId="0" xfId="0" applyFont="1" applyAlignment="1">
      <alignment horizontal="right" vertical="top" indent="1"/>
    </xf>
    <xf numFmtId="0" fontId="2" fillId="0" borderId="3" xfId="0" applyFont="1" applyFill="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0" fontId="10" fillId="0" borderId="0" xfId="1" applyFont="1" applyFill="1" applyAlignment="1">
      <alignment horizontal="left" vertical="center" wrapText="1"/>
    </xf>
    <xf numFmtId="0" fontId="10" fillId="0" borderId="0" xfId="0" quotePrefix="1" applyFont="1" applyFill="1" applyAlignment="1">
      <alignment horizontal="left" vertical="center" wrapText="1"/>
    </xf>
    <xf numFmtId="3" fontId="10" fillId="0" borderId="0" xfId="1" quotePrefix="1" applyNumberFormat="1" applyFill="1" applyAlignment="1">
      <alignment horizontal="left" vertical="center" wrapText="1"/>
    </xf>
    <xf numFmtId="3" fontId="12" fillId="0" borderId="0" xfId="0" applyNumberFormat="1" applyFont="1" applyFill="1" applyAlignment="1">
      <alignment horizontal="left" vertical="top" wrapText="1"/>
    </xf>
    <xf numFmtId="0" fontId="0" fillId="0" borderId="0" xfId="0" applyFill="1" applyAlignment="1">
      <alignment horizontal="left" vertical="top" wrapText="1"/>
    </xf>
    <xf numFmtId="0" fontId="10" fillId="0" borderId="0" xfId="0" applyFont="1" applyFill="1" applyAlignment="1">
      <alignment horizontal="left" vertical="top" wrapText="1"/>
    </xf>
    <xf numFmtId="3" fontId="10" fillId="0" borderId="0" xfId="1" quotePrefix="1" applyNumberFormat="1" applyFont="1" applyFill="1" applyAlignment="1">
      <alignment horizontal="left" vertical="center" wrapText="1"/>
    </xf>
    <xf numFmtId="3" fontId="11" fillId="0" borderId="0" xfId="0" applyNumberFormat="1" applyFont="1" applyFill="1" applyAlignment="1">
      <alignment horizontal="left" vertical="center" wrapText="1"/>
    </xf>
    <xf numFmtId="0" fontId="14" fillId="0" borderId="0" xfId="0" applyFont="1" applyFill="1" applyAlignment="1">
      <alignment horizontal="left" vertical="center" wrapText="1"/>
    </xf>
    <xf numFmtId="3" fontId="13" fillId="0" borderId="0" xfId="0" applyNumberFormat="1" applyFont="1" applyFill="1" applyAlignment="1">
      <alignment horizontal="left" wrapText="1"/>
    </xf>
    <xf numFmtId="0" fontId="0" fillId="0" borderId="0" xfId="0" applyAlignment="1">
      <alignment horizontal="left" wrapText="1"/>
    </xf>
    <xf numFmtId="3" fontId="10" fillId="0" borderId="0" xfId="1" quotePrefix="1" applyNumberFormat="1" applyFont="1" applyFill="1" applyAlignment="1">
      <alignment horizontal="left" vertical="center"/>
    </xf>
    <xf numFmtId="0" fontId="10" fillId="0" borderId="0" xfId="1" applyFont="1" applyFill="1" applyAlignment="1">
      <alignment horizontal="left" vertical="center"/>
    </xf>
    <xf numFmtId="0" fontId="10" fillId="0" borderId="0" xfId="1" applyFill="1" applyAlignment="1">
      <alignment horizontal="left" vertical="center"/>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3" fontId="10" fillId="2" borderId="0" xfId="0" applyNumberFormat="1" applyFont="1" applyFill="1" applyBorder="1" applyAlignment="1">
      <alignment horizontal="left" vertical="top" wrapText="1"/>
    </xf>
    <xf numFmtId="0" fontId="14" fillId="0" borderId="0" xfId="0" applyFont="1" applyAlignment="1">
      <alignment vertical="top" wrapText="1"/>
    </xf>
    <xf numFmtId="3" fontId="10" fillId="0" borderId="0" xfId="0" quotePrefix="1" applyNumberFormat="1" applyFont="1" applyFill="1" applyAlignment="1">
      <alignment horizontal="left" vertical="center" wrapText="1"/>
    </xf>
    <xf numFmtId="3" fontId="10" fillId="0" borderId="0" xfId="1" applyNumberFormat="1" applyFont="1" applyFill="1" applyAlignment="1">
      <alignment horizontal="left" vertical="center"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4"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2"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28" fillId="0" borderId="11" xfId="0" applyFont="1" applyBorder="1" applyAlignment="1">
      <alignment horizontal="center" vertical="center" wrapText="1"/>
    </xf>
    <xf numFmtId="3" fontId="10" fillId="0" borderId="0" xfId="0" applyNumberFormat="1" applyFont="1" applyFill="1" applyAlignment="1">
      <alignment horizontal="left" vertical="top" wrapText="1"/>
    </xf>
    <xf numFmtId="3" fontId="2" fillId="0" borderId="0" xfId="0" applyNumberFormat="1" applyFont="1" applyAlignment="1">
      <alignment horizontal="left" vertical="top" wrapText="1"/>
    </xf>
    <xf numFmtId="0" fontId="0" fillId="0" borderId="0" xfId="0" applyAlignment="1">
      <alignment horizontal="left" vertical="top" wrapText="1"/>
    </xf>
    <xf numFmtId="3" fontId="10" fillId="0" borderId="0" xfId="0" applyNumberFormat="1" applyFont="1" applyAlignment="1">
      <alignment horizontal="left" vertical="top" wrapText="1"/>
    </xf>
    <xf numFmtId="0" fontId="14" fillId="0" borderId="0" xfId="0" applyFont="1" applyAlignment="1">
      <alignment horizontal="left" vertical="top" wrapText="1"/>
    </xf>
    <xf numFmtId="3" fontId="10" fillId="2" borderId="0" xfId="0" applyNumberFormat="1" applyFont="1" applyFill="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2" fillId="4" borderId="0" xfId="0" applyFont="1" applyFill="1" applyBorder="1" applyAlignment="1">
      <alignment horizontal="center" vertical="center" wrapText="1"/>
    </xf>
    <xf numFmtId="3" fontId="2" fillId="2" borderId="0" xfId="0" applyNumberFormat="1" applyFont="1" applyFill="1" applyAlignment="1">
      <alignment horizontal="left" vertical="top" wrapText="1"/>
    </xf>
    <xf numFmtId="3" fontId="10" fillId="0" borderId="0" xfId="0" applyNumberFormat="1" applyFont="1" applyFill="1" applyAlignment="1">
      <alignment horizontal="left"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4"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2" xfId="0" applyNumberFormat="1"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10"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14" fillId="0" borderId="0" xfId="0" applyFont="1" applyFill="1" applyAlignment="1">
      <alignment horizontal="left" vertical="top" wrapText="1"/>
    </xf>
    <xf numFmtId="0" fontId="0" fillId="0" borderId="0" xfId="0" applyAlignment="1">
      <alignment vertical="top" wrapText="1"/>
    </xf>
    <xf numFmtId="3" fontId="7" fillId="0" borderId="0" xfId="0" applyNumberFormat="1" applyFont="1" applyAlignment="1">
      <alignment horizontal="left" vertical="top" wrapText="1"/>
    </xf>
    <xf numFmtId="3" fontId="10" fillId="0" borderId="0" xfId="0" applyNumberFormat="1" applyFont="1" applyBorder="1" applyAlignment="1">
      <alignment horizontal="left" vertical="top" wrapText="1"/>
    </xf>
    <xf numFmtId="3" fontId="11" fillId="0" borderId="10"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3" fontId="10" fillId="0" borderId="0" xfId="0" applyNumberFormat="1" applyFont="1" applyFill="1" applyBorder="1" applyAlignment="1">
      <alignment horizontal="left" vertical="top" wrapText="1"/>
    </xf>
    <xf numFmtId="0" fontId="0" fillId="0" borderId="0" xfId="0" applyFill="1" applyAlignment="1">
      <alignment vertical="top" wrapText="1"/>
    </xf>
    <xf numFmtId="0" fontId="14" fillId="0" borderId="0" xfId="0" applyFont="1" applyAlignment="1"/>
    <xf numFmtId="3" fontId="1" fillId="0" borderId="0" xfId="0" applyNumberFormat="1" applyFont="1" applyAlignment="1">
      <alignment horizontal="left" vertical="top" wrapText="1"/>
    </xf>
    <xf numFmtId="3" fontId="1" fillId="0" borderId="0" xfId="0" applyNumberFormat="1" applyFont="1" applyFill="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3" fontId="2" fillId="0" borderId="0" xfId="0" applyNumberFormat="1" applyFont="1" applyFill="1" applyAlignment="1">
      <alignment horizontal="left" vertical="top" wrapText="1"/>
    </xf>
    <xf numFmtId="0" fontId="14" fillId="2" borderId="5" xfId="0" applyFont="1" applyFill="1" applyBorder="1" applyAlignment="1">
      <alignment horizontal="center" vertical="center" wrapText="1"/>
    </xf>
    <xf numFmtId="3" fontId="10" fillId="0" borderId="0" xfId="0" quotePrefix="1" applyNumberFormat="1" applyFont="1" applyFill="1" applyAlignment="1">
      <alignment horizontal="left" vertical="top" wrapText="1"/>
    </xf>
    <xf numFmtId="3" fontId="18" fillId="0" borderId="0" xfId="0" applyNumberFormat="1" applyFont="1" applyBorder="1" applyAlignment="1">
      <alignment horizontal="left" vertical="center" wrapText="1"/>
    </xf>
    <xf numFmtId="0" fontId="17" fillId="0" borderId="0" xfId="0" applyFont="1" applyBorder="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0" fontId="7" fillId="0" borderId="0" xfId="0" applyFont="1" applyAlignment="1">
      <alignment horizontal="left" vertical="top" wrapText="1"/>
    </xf>
    <xf numFmtId="3" fontId="10" fillId="0" borderId="0" xfId="0" applyNumberFormat="1" applyFont="1" applyFill="1" applyAlignment="1">
      <alignment vertical="top" wrapText="1"/>
    </xf>
    <xf numFmtId="3" fontId="5" fillId="0" borderId="0" xfId="0" applyNumberFormat="1" applyFont="1" applyAlignment="1">
      <alignment horizontal="left" vertical="top" wrapText="1"/>
    </xf>
    <xf numFmtId="0" fontId="0" fillId="0" borderId="0" xfId="0" applyAlignment="1">
      <alignment wrapText="1"/>
    </xf>
    <xf numFmtId="3" fontId="18"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0-327B-4075-A386-65446FCD3FFD}"/>
              </c:ext>
            </c:extLst>
          </c:dPt>
          <c:cat>
            <c:numRef>
              <c:f>'Quadro 3.1'!$B$5:$B$22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3.1'!$E$5:$E$22</c:f>
              <c:numCache>
                <c:formatCode>#,##0</c:formatCode>
                <c:ptCount val="18"/>
                <c:pt idx="0">
                  <c:v>11369</c:v>
                </c:pt>
                <c:pt idx="1">
                  <c:v>9287</c:v>
                </c:pt>
                <c:pt idx="2">
                  <c:v>7955</c:v>
                </c:pt>
                <c:pt idx="3">
                  <c:v>6981</c:v>
                </c:pt>
                <c:pt idx="4">
                  <c:v>5570</c:v>
                </c:pt>
                <c:pt idx="5">
                  <c:v>3418</c:v>
                </c:pt>
                <c:pt idx="6">
                  <c:v>3371</c:v>
                </c:pt>
                <c:pt idx="7">
                  <c:v>3766</c:v>
                </c:pt>
                <c:pt idx="8">
                  <c:v>4214</c:v>
                </c:pt>
                <c:pt idx="9">
                  <c:v>4468</c:v>
                </c:pt>
                <c:pt idx="10">
                  <c:v>4238</c:v>
                </c:pt>
                <c:pt idx="11">
                  <c:v>5752</c:v>
                </c:pt>
                <c:pt idx="12">
                  <c:v>9054</c:v>
                </c:pt>
                <c:pt idx="13">
                  <c:v>11401</c:v>
                </c:pt>
                <c:pt idx="14">
                  <c:v>10121</c:v>
                </c:pt>
                <c:pt idx="15">
                  <c:v>9195</c:v>
                </c:pt>
                <c:pt idx="16">
                  <c:v>8810</c:v>
                </c:pt>
                <c:pt idx="17">
                  <c:v>17750</c:v>
                </c:pt>
              </c:numCache>
            </c:numRef>
          </c:val>
          <c:smooth val="0"/>
          <c:extLst>
            <c:ext xmlns:c16="http://schemas.microsoft.com/office/drawing/2014/chart" uri="{C3380CC4-5D6E-409C-BE32-E72D297353CC}">
              <c16:uniqueId val="{00000000-21EA-4ABE-AEFC-C97B440D19AD}"/>
            </c:ext>
          </c:extLst>
        </c:ser>
        <c:dLbls>
          <c:showLegendKey val="0"/>
          <c:showVal val="0"/>
          <c:showCatName val="0"/>
          <c:showSerName val="0"/>
          <c:showPercent val="0"/>
          <c:showBubbleSize val="0"/>
        </c:dLbls>
        <c:smooth val="0"/>
        <c:axId val="171877888"/>
        <c:axId val="168873344"/>
      </c:lineChart>
      <c:catAx>
        <c:axId val="171877888"/>
        <c:scaling>
          <c:orientation val="minMax"/>
        </c:scaling>
        <c:delete val="0"/>
        <c:axPos val="b"/>
        <c:numFmt formatCode="General" sourceLinked="1"/>
        <c:majorTickMark val="none"/>
        <c:minorTickMark val="none"/>
        <c:tickLblPos val="nextTo"/>
        <c:crossAx val="168873344"/>
        <c:crosses val="autoZero"/>
        <c:auto val="1"/>
        <c:lblAlgn val="ctr"/>
        <c:lblOffset val="100"/>
        <c:noMultiLvlLbl val="0"/>
      </c:catAx>
      <c:valAx>
        <c:axId val="1688733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8778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3.10'!$E$5:$E$22</c:f>
              <c:numCache>
                <c:formatCode>#,##0</c:formatCode>
                <c:ptCount val="18"/>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173582848"/>
        <c:axId val="169667392"/>
      </c:lineChart>
      <c:catAx>
        <c:axId val="173582848"/>
        <c:scaling>
          <c:orientation val="minMax"/>
        </c:scaling>
        <c:delete val="0"/>
        <c:axPos val="b"/>
        <c:numFmt formatCode="General" sourceLinked="1"/>
        <c:majorTickMark val="none"/>
        <c:minorTickMark val="none"/>
        <c:tickLblPos val="nextTo"/>
        <c:crossAx val="169667392"/>
        <c:crosses val="autoZero"/>
        <c:auto val="1"/>
        <c:lblAlgn val="ctr"/>
        <c:lblOffset val="100"/>
        <c:noMultiLvlLbl val="0"/>
      </c:catAx>
      <c:valAx>
        <c:axId val="1696673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58284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3.11'!$B$5:$B$21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'Quadro 3.11'!$E$5:$E$21</c:f>
              <c:numCache>
                <c:formatCode>#,##0</c:formatCode>
                <c:ptCount val="17"/>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173287424"/>
        <c:axId val="169669120"/>
      </c:lineChart>
      <c:catAx>
        <c:axId val="173287424"/>
        <c:scaling>
          <c:orientation val="minMax"/>
        </c:scaling>
        <c:delete val="0"/>
        <c:axPos val="b"/>
        <c:numFmt formatCode="General" sourceLinked="1"/>
        <c:majorTickMark val="none"/>
        <c:minorTickMark val="none"/>
        <c:tickLblPos val="nextTo"/>
        <c:crossAx val="169669120"/>
        <c:crosses val="autoZero"/>
        <c:auto val="1"/>
        <c:lblAlgn val="ctr"/>
        <c:lblOffset val="100"/>
        <c:noMultiLvlLbl val="0"/>
      </c:catAx>
      <c:valAx>
        <c:axId val="1696691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2874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3.12'!$B$6:$B$22</c:f>
              <c:numCache>
                <c:formatCode>General</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f>'Quadro 3.12'!$E$6:$E$22</c:f>
              <c:numCache>
                <c:formatCode>#,##0</c:formatCode>
                <c:ptCount val="17"/>
                <c:pt idx="0">
                  <c:v>21331</c:v>
                </c:pt>
                <c:pt idx="1">
                  <c:v>21657</c:v>
                </c:pt>
                <c:pt idx="2">
                  <c:v>22324</c:v>
                </c:pt>
                <c:pt idx="3">
                  <c:v>22795</c:v>
                </c:pt>
                <c:pt idx="4">
                  <c:v>23337</c:v>
                </c:pt>
                <c:pt idx="5">
                  <c:v>24005</c:v>
                </c:pt>
                <c:pt idx="6">
                  <c:v>24950</c:v>
                </c:pt>
                <c:pt idx="7">
                  <c:v>26541</c:v>
                </c:pt>
                <c:pt idx="8">
                  <c:v>27532</c:v>
                </c:pt>
                <c:pt idx="9">
                  <c:v>28310</c:v>
                </c:pt>
                <c:pt idx="10">
                  <c:v>29453</c:v>
                </c:pt>
                <c:pt idx="11">
                  <c:v>31560</c:v>
                </c:pt>
                <c:pt idx="12">
                  <c:v>31504</c:v>
                </c:pt>
                <c:pt idx="13">
                  <c:v>33292</c:v>
                </c:pt>
                <c:pt idx="14">
                  <c:v>34303</c:v>
                </c:pt>
                <c:pt idx="15">
                  <c:v>35249</c:v>
                </c:pt>
                <c:pt idx="16">
                  <c:v>36074</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173978112"/>
        <c:axId val="169670848"/>
      </c:areaChart>
      <c:catAx>
        <c:axId val="173978112"/>
        <c:scaling>
          <c:orientation val="minMax"/>
        </c:scaling>
        <c:delete val="0"/>
        <c:axPos val="b"/>
        <c:numFmt formatCode="General" sourceLinked="1"/>
        <c:majorTickMark val="none"/>
        <c:minorTickMark val="none"/>
        <c:tickLblPos val="nextTo"/>
        <c:crossAx val="169670848"/>
        <c:crosses val="autoZero"/>
        <c:auto val="1"/>
        <c:lblAlgn val="ctr"/>
        <c:lblOffset val="100"/>
        <c:noMultiLvlLbl val="0"/>
      </c:catAx>
      <c:valAx>
        <c:axId val="1696708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97811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'Quadro 3.13'!$E$5:$E$21</c:f>
              <c:numCache>
                <c:formatCode>#,##0</c:formatCode>
                <c:ptCount val="17"/>
                <c:pt idx="0">
                  <c:v>162</c:v>
                </c:pt>
                <c:pt idx="1">
                  <c:v>276</c:v>
                </c:pt>
                <c:pt idx="2">
                  <c:v>318</c:v>
                </c:pt>
                <c:pt idx="3">
                  <c:v>203</c:v>
                </c:pt>
                <c:pt idx="4">
                  <c:v>240</c:v>
                </c:pt>
                <c:pt idx="5">
                  <c:v>229</c:v>
                </c:pt>
                <c:pt idx="6">
                  <c:v>239</c:v>
                </c:pt>
                <c:pt idx="7">
                  <c:v>284</c:v>
                </c:pt>
                <c:pt idx="8">
                  <c:v>240</c:v>
                </c:pt>
                <c:pt idx="9">
                  <c:v>215</c:v>
                </c:pt>
                <c:pt idx="10">
                  <c:v>159</c:v>
                </c:pt>
                <c:pt idx="11">
                  <c:v>165</c:v>
                </c:pt>
                <c:pt idx="12">
                  <c:v>211</c:v>
                </c:pt>
                <c:pt idx="13">
                  <c:v>185</c:v>
                </c:pt>
                <c:pt idx="14">
                  <c:v>112</c:v>
                </c:pt>
                <c:pt idx="15">
                  <c:v>169</c:v>
                </c:pt>
                <c:pt idx="16">
                  <c:v>186</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173375488"/>
        <c:axId val="174014464"/>
      </c:lineChart>
      <c:catAx>
        <c:axId val="173375488"/>
        <c:scaling>
          <c:orientation val="minMax"/>
        </c:scaling>
        <c:delete val="0"/>
        <c:axPos val="b"/>
        <c:numFmt formatCode="General" sourceLinked="1"/>
        <c:majorTickMark val="none"/>
        <c:minorTickMark val="none"/>
        <c:tickLblPos val="nextTo"/>
        <c:crossAx val="174014464"/>
        <c:crosses val="autoZero"/>
        <c:auto val="1"/>
        <c:lblAlgn val="ctr"/>
        <c:lblOffset val="100"/>
        <c:noMultiLvlLbl val="0"/>
      </c:catAx>
      <c:valAx>
        <c:axId val="1740144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3754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3.14'!$B$9:$B$20</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'Quadro 3.14'!$E$9:$E$20</c:f>
              <c:numCache>
                <c:formatCode>#,##0</c:formatCode>
                <c:ptCount val="12"/>
                <c:pt idx="0">
                  <c:v>482</c:v>
                </c:pt>
                <c:pt idx="1">
                  <c:v>595</c:v>
                </c:pt>
                <c:pt idx="2">
                  <c:v>477</c:v>
                </c:pt>
                <c:pt idx="3">
                  <c:v>550</c:v>
                </c:pt>
                <c:pt idx="4">
                  <c:v>679</c:v>
                </c:pt>
                <c:pt idx="5">
                  <c:v>708</c:v>
                </c:pt>
                <c:pt idx="6">
                  <c:v>798</c:v>
                </c:pt>
                <c:pt idx="7">
                  <c:v>1564</c:v>
                </c:pt>
                <c:pt idx="8">
                  <c:v>2247</c:v>
                </c:pt>
                <c:pt idx="9">
                  <c:v>2913</c:v>
                </c:pt>
                <c:pt idx="10">
                  <c:v>1921</c:v>
                </c:pt>
                <c:pt idx="11">
                  <c:v>1294</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173548544"/>
        <c:axId val="174016192"/>
      </c:lineChart>
      <c:catAx>
        <c:axId val="173548544"/>
        <c:scaling>
          <c:orientation val="minMax"/>
        </c:scaling>
        <c:delete val="0"/>
        <c:axPos val="b"/>
        <c:numFmt formatCode="General" sourceLinked="1"/>
        <c:majorTickMark val="none"/>
        <c:minorTickMark val="none"/>
        <c:tickLblPos val="nextTo"/>
        <c:crossAx val="174016192"/>
        <c:crosses val="autoZero"/>
        <c:auto val="1"/>
        <c:lblAlgn val="ctr"/>
        <c:lblOffset val="100"/>
        <c:noMultiLvlLbl val="0"/>
      </c:catAx>
      <c:valAx>
        <c:axId val="1740161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5485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173550592"/>
        <c:axId val="174017920"/>
      </c:barChart>
      <c:catAx>
        <c:axId val="173550592"/>
        <c:scaling>
          <c:orientation val="minMax"/>
        </c:scaling>
        <c:delete val="0"/>
        <c:axPos val="b"/>
        <c:numFmt formatCode="General" sourceLinked="1"/>
        <c:majorTickMark val="none"/>
        <c:minorTickMark val="none"/>
        <c:tickLblPos val="nextTo"/>
        <c:crossAx val="174017920"/>
        <c:crosses val="autoZero"/>
        <c:auto val="1"/>
        <c:lblAlgn val="ctr"/>
        <c:lblOffset val="100"/>
        <c:noMultiLvlLbl val="0"/>
      </c:catAx>
      <c:valAx>
        <c:axId val="1740179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55059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c:f>
              <c:numCache>
                <c:formatCode>General</c:formatCode>
                <c:ptCount val="3"/>
                <c:pt idx="0">
                  <c:v>2000</c:v>
                </c:pt>
                <c:pt idx="1">
                  <c:v>2010</c:v>
                </c:pt>
                <c:pt idx="2">
                  <c:v>2013</c:v>
                </c:pt>
              </c:numCache>
            </c:numRef>
          </c:cat>
          <c:val>
            <c:numRef>
              <c:f>('Quadro 3.16'!$E$5,'Quadro 3.16'!$E$15,'Quadro 3.16'!$E$18)</c:f>
              <c:numCache>
                <c:formatCode>#,##0</c:formatCode>
                <c:ptCount val="3"/>
                <c:pt idx="0">
                  <c:v>838</c:v>
                </c:pt>
                <c:pt idx="1">
                  <c:v>1716</c:v>
                </c:pt>
                <c:pt idx="2">
                  <c:v>1491</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174131712"/>
        <c:axId val="174019648"/>
      </c:barChart>
      <c:catAx>
        <c:axId val="174131712"/>
        <c:scaling>
          <c:orientation val="minMax"/>
        </c:scaling>
        <c:delete val="0"/>
        <c:axPos val="b"/>
        <c:numFmt formatCode="General" sourceLinked="1"/>
        <c:majorTickMark val="none"/>
        <c:minorTickMark val="none"/>
        <c:tickLblPos val="nextTo"/>
        <c:crossAx val="174019648"/>
        <c:crosses val="autoZero"/>
        <c:auto val="1"/>
        <c:lblAlgn val="ctr"/>
        <c:lblOffset val="100"/>
        <c:noMultiLvlLbl val="0"/>
      </c:catAx>
      <c:valAx>
        <c:axId val="1740196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13171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3.17'!$B$5:$B$22</c15:sqref>
                  </c15:fullRef>
                </c:ext>
              </c:extLst>
              <c:f>'Quadro 3.17'!$B$5:$B$21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extLst>
                <c:ext xmlns:c15="http://schemas.microsoft.com/office/drawing/2012/chart" uri="{02D57815-91ED-43cb-92C2-25804820EDAC}">
                  <c15:fullRef>
                    <c15:sqref>'Quadro 3.17'!$E$5:$E$22</c15:sqref>
                  </c15:fullRef>
                </c:ext>
              </c:extLst>
              <c:f>'Quadro 3.17'!$E$5:$E$21</c:f>
              <c:numCache>
                <c:formatCode>#,##0</c:formatCode>
                <c:ptCount val="17"/>
                <c:pt idx="0">
                  <c:v>468</c:v>
                </c:pt>
                <c:pt idx="1">
                  <c:v>531</c:v>
                </c:pt>
                <c:pt idx="2">
                  <c:v>362</c:v>
                </c:pt>
                <c:pt idx="3">
                  <c:v>329</c:v>
                </c:pt>
                <c:pt idx="4">
                  <c:v>336</c:v>
                </c:pt>
                <c:pt idx="5">
                  <c:v>338</c:v>
                </c:pt>
                <c:pt idx="6">
                  <c:v>423</c:v>
                </c:pt>
                <c:pt idx="7">
                  <c:v>403</c:v>
                </c:pt>
                <c:pt idx="8">
                  <c:v>665</c:v>
                </c:pt>
                <c:pt idx="9">
                  <c:v>622</c:v>
                </c:pt>
                <c:pt idx="10">
                  <c:v>629</c:v>
                </c:pt>
                <c:pt idx="11">
                  <c:v>530</c:v>
                </c:pt>
                <c:pt idx="12">
                  <c:v>560</c:v>
                </c:pt>
                <c:pt idx="13">
                  <c:v>630</c:v>
                </c:pt>
                <c:pt idx="14">
                  <c:v>635</c:v>
                </c:pt>
                <c:pt idx="15">
                  <c:v>820</c:v>
                </c:pt>
                <c:pt idx="16">
                  <c:v>845</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174617600"/>
        <c:axId val="174021376"/>
      </c:lineChart>
      <c:catAx>
        <c:axId val="174617600"/>
        <c:scaling>
          <c:orientation val="minMax"/>
        </c:scaling>
        <c:delete val="0"/>
        <c:axPos val="b"/>
        <c:numFmt formatCode="General" sourceLinked="1"/>
        <c:majorTickMark val="none"/>
        <c:minorTickMark val="none"/>
        <c:tickLblPos val="nextTo"/>
        <c:crossAx val="174021376"/>
        <c:crosses val="autoZero"/>
        <c:auto val="1"/>
        <c:lblAlgn val="ctr"/>
        <c:lblOffset val="100"/>
        <c:noMultiLvlLbl val="0"/>
      </c:catAx>
      <c:valAx>
        <c:axId val="1740213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61760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c:f>
              <c:numCache>
                <c:formatCode>General</c:formatCode>
                <c:ptCount val="4"/>
                <c:pt idx="0">
                  <c:v>2001</c:v>
                </c:pt>
                <c:pt idx="1">
                  <c:v>2006</c:v>
                </c:pt>
                <c:pt idx="2">
                  <c:v>2011</c:v>
                </c:pt>
                <c:pt idx="3">
                  <c:v>2016</c:v>
                </c:pt>
              </c:numCache>
            </c:numRef>
          </c:cat>
          <c:val>
            <c:numRef>
              <c:f>('Quadro 3.18'!$E$6,'Quadro 3.18'!$E$11,'Quadro 3.18'!$E$16,'Quadro 3.18'!$E$21)</c:f>
              <c:numCache>
                <c:formatCode>#,##0</c:formatCode>
                <c:ptCount val="4"/>
                <c:pt idx="0">
                  <c:v>153530</c:v>
                </c:pt>
                <c:pt idx="1">
                  <c:v>150390</c:v>
                </c:pt>
                <c:pt idx="2">
                  <c:v>140310</c:v>
                </c:pt>
                <c:pt idx="3">
                  <c:v>143160</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174203904"/>
        <c:axId val="174547520"/>
      </c:barChart>
      <c:catAx>
        <c:axId val="174203904"/>
        <c:scaling>
          <c:orientation val="minMax"/>
        </c:scaling>
        <c:delete val="0"/>
        <c:axPos val="b"/>
        <c:numFmt formatCode="General" sourceLinked="1"/>
        <c:majorTickMark val="none"/>
        <c:minorTickMark val="none"/>
        <c:tickLblPos val="nextTo"/>
        <c:crossAx val="174547520"/>
        <c:crosses val="autoZero"/>
        <c:auto val="1"/>
        <c:lblAlgn val="ctr"/>
        <c:lblOffset val="100"/>
        <c:noMultiLvlLbl val="0"/>
      </c:catAx>
      <c:valAx>
        <c:axId val="174547520"/>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17420390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3.19'!$B$5:$B$21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'Quadro 3.19'!$E$5:$E$21</c:f>
              <c:numCache>
                <c:formatCode>#,##0</c:formatCode>
                <c:ptCount val="17"/>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575</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174205952"/>
        <c:axId val="174549248"/>
      </c:lineChart>
      <c:catAx>
        <c:axId val="174205952"/>
        <c:scaling>
          <c:orientation val="minMax"/>
        </c:scaling>
        <c:delete val="0"/>
        <c:axPos val="b"/>
        <c:numFmt formatCode="General" sourceLinked="1"/>
        <c:majorTickMark val="none"/>
        <c:minorTickMark val="none"/>
        <c:tickLblPos val="nextTo"/>
        <c:crossAx val="174549248"/>
        <c:crosses val="autoZero"/>
        <c:auto val="1"/>
        <c:lblAlgn val="ctr"/>
        <c:lblOffset val="100"/>
        <c:noMultiLvlLbl val="0"/>
      </c:catAx>
      <c:valAx>
        <c:axId val="1745492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2059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f>'Quadro 3.2'!$B$5:$B$22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3.2'!$E$5:$E$22</c:f>
              <c:numCache>
                <c:formatCode>#,##0</c:formatCode>
                <c:ptCount val="18"/>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171168768"/>
        <c:axId val="168875072"/>
      </c:areaChart>
      <c:catAx>
        <c:axId val="171168768"/>
        <c:scaling>
          <c:orientation val="minMax"/>
        </c:scaling>
        <c:delete val="0"/>
        <c:axPos val="b"/>
        <c:numFmt formatCode="General" sourceLinked="1"/>
        <c:majorTickMark val="none"/>
        <c:minorTickMark val="none"/>
        <c:tickLblPos val="nextTo"/>
        <c:crossAx val="168875072"/>
        <c:crosses val="autoZero"/>
        <c:auto val="1"/>
        <c:lblAlgn val="ctr"/>
        <c:lblOffset val="100"/>
        <c:noMultiLvlLbl val="0"/>
      </c:catAx>
      <c:valAx>
        <c:axId val="168875072"/>
        <c:scaling>
          <c:orientation val="minMax"/>
        </c:scaling>
        <c:delete val="0"/>
        <c:axPos val="l"/>
        <c:majorGridlines>
          <c:spPr>
            <a:ln w="15875">
              <a:solidFill>
                <a:schemeClr val="bg1"/>
              </a:solidFill>
            </a:ln>
          </c:spPr>
        </c:majorGridlines>
        <c:numFmt formatCode="General" sourceLinked="1"/>
        <c:majorTickMark val="out"/>
        <c:minorTickMark val="none"/>
        <c:tickLblPos val="nextTo"/>
        <c:spPr>
          <a:ln>
            <a:noFill/>
          </a:ln>
        </c:spPr>
        <c:crossAx val="17116876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3.20'!$E$5:$E$22</c:f>
              <c:numCache>
                <c:formatCode>#,##0</c:formatCode>
                <c:ptCount val="18"/>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174452224"/>
        <c:axId val="174550976"/>
      </c:lineChart>
      <c:catAx>
        <c:axId val="174452224"/>
        <c:scaling>
          <c:orientation val="minMax"/>
        </c:scaling>
        <c:delete val="0"/>
        <c:axPos val="b"/>
        <c:numFmt formatCode="General" sourceLinked="1"/>
        <c:majorTickMark val="none"/>
        <c:minorTickMark val="none"/>
        <c:tickLblPos val="nextTo"/>
        <c:crossAx val="174550976"/>
        <c:crosses val="autoZero"/>
        <c:auto val="1"/>
        <c:lblAlgn val="ctr"/>
        <c:lblOffset val="100"/>
        <c:noMultiLvlLbl val="0"/>
      </c:catAx>
      <c:valAx>
        <c:axId val="1745509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452224"/>
        <c:crosses val="autoZero"/>
        <c:crossBetween val="between"/>
        <c:majorUnit val="2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3.21'!$E$5:$E$22</c:f>
              <c:numCache>
                <c:formatCode>#,##0</c:formatCode>
                <c:ptCount val="18"/>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174921216"/>
        <c:axId val="174552704"/>
      </c:areaChart>
      <c:catAx>
        <c:axId val="174921216"/>
        <c:scaling>
          <c:orientation val="minMax"/>
        </c:scaling>
        <c:delete val="0"/>
        <c:axPos val="b"/>
        <c:numFmt formatCode="General" sourceLinked="1"/>
        <c:majorTickMark val="none"/>
        <c:minorTickMark val="none"/>
        <c:tickLblPos val="nextTo"/>
        <c:crossAx val="174552704"/>
        <c:crosses val="autoZero"/>
        <c:auto val="1"/>
        <c:lblAlgn val="ctr"/>
        <c:lblOffset val="100"/>
        <c:noMultiLvlLbl val="0"/>
      </c:catAx>
      <c:valAx>
        <c:axId val="174552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921216"/>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3.22'!$E$5:$E$22</c:f>
              <c:numCache>
                <c:formatCode>#,##0</c:formatCode>
                <c:ptCount val="18"/>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172729856"/>
        <c:axId val="174554432"/>
      </c:lineChart>
      <c:catAx>
        <c:axId val="172729856"/>
        <c:scaling>
          <c:orientation val="minMax"/>
        </c:scaling>
        <c:delete val="0"/>
        <c:axPos val="b"/>
        <c:numFmt formatCode="General" sourceLinked="1"/>
        <c:majorTickMark val="none"/>
        <c:minorTickMark val="none"/>
        <c:tickLblPos val="nextTo"/>
        <c:crossAx val="174554432"/>
        <c:crosses val="autoZero"/>
        <c:auto val="1"/>
        <c:lblAlgn val="ctr"/>
        <c:lblOffset val="100"/>
        <c:noMultiLvlLbl val="0"/>
      </c:catAx>
      <c:valAx>
        <c:axId val="174554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7298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3.23'!$E$5:$E$22</c:f>
              <c:numCache>
                <c:formatCode>#,##0</c:formatCode>
                <c:ptCount val="18"/>
                <c:pt idx="0">
                  <c:v>2968</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172731904"/>
        <c:axId val="172762240"/>
      </c:lineChart>
      <c:catAx>
        <c:axId val="172731904"/>
        <c:scaling>
          <c:orientation val="minMax"/>
        </c:scaling>
        <c:delete val="0"/>
        <c:axPos val="b"/>
        <c:numFmt formatCode="General" sourceLinked="1"/>
        <c:majorTickMark val="none"/>
        <c:minorTickMark val="none"/>
        <c:tickLblPos val="nextTo"/>
        <c:crossAx val="172762240"/>
        <c:crosses val="autoZero"/>
        <c:auto val="1"/>
        <c:lblAlgn val="ctr"/>
        <c:lblOffset val="100"/>
        <c:noMultiLvlLbl val="0"/>
      </c:catAx>
      <c:valAx>
        <c:axId val="1727622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7319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3.24'!$E$5:$E$22</c:f>
              <c:numCache>
                <c:formatCode>#,##0</c:formatCode>
                <c:ptCount val="18"/>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175493120"/>
        <c:axId val="172763968"/>
      </c:areaChart>
      <c:catAx>
        <c:axId val="175493120"/>
        <c:scaling>
          <c:orientation val="minMax"/>
        </c:scaling>
        <c:delete val="0"/>
        <c:axPos val="b"/>
        <c:numFmt formatCode="General" sourceLinked="1"/>
        <c:majorTickMark val="none"/>
        <c:minorTickMark val="none"/>
        <c:tickLblPos val="nextTo"/>
        <c:crossAx val="172763968"/>
        <c:crosses val="autoZero"/>
        <c:auto val="1"/>
        <c:lblAlgn val="ctr"/>
        <c:lblOffset val="100"/>
        <c:noMultiLvlLbl val="0"/>
      </c:catAx>
      <c:valAx>
        <c:axId val="1727639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49312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3.25'!$E$5:$E$22</c:f>
              <c:numCache>
                <c:formatCode>#,##0</c:formatCode>
                <c:ptCount val="18"/>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175260160"/>
        <c:axId val="172765696"/>
      </c:lineChart>
      <c:catAx>
        <c:axId val="175260160"/>
        <c:scaling>
          <c:orientation val="minMax"/>
        </c:scaling>
        <c:delete val="0"/>
        <c:axPos val="b"/>
        <c:numFmt formatCode="General" sourceLinked="1"/>
        <c:majorTickMark val="none"/>
        <c:minorTickMark val="none"/>
        <c:tickLblPos val="nextTo"/>
        <c:crossAx val="172765696"/>
        <c:crosses val="autoZero"/>
        <c:auto val="1"/>
        <c:lblAlgn val="ctr"/>
        <c:lblOffset val="100"/>
        <c:noMultiLvlLbl val="0"/>
      </c:catAx>
      <c:valAx>
        <c:axId val="1727656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2601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'Quadro 3.26'!$E$5:$E$21</c:f>
              <c:numCache>
                <c:formatCode>#,##0</c:formatCode>
                <c:ptCount val="17"/>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175214592"/>
        <c:axId val="172767424"/>
      </c:lineChart>
      <c:catAx>
        <c:axId val="175214592"/>
        <c:scaling>
          <c:orientation val="minMax"/>
        </c:scaling>
        <c:delete val="0"/>
        <c:axPos val="b"/>
        <c:numFmt formatCode="General" sourceLinked="1"/>
        <c:majorTickMark val="none"/>
        <c:minorTickMark val="none"/>
        <c:tickLblPos val="nextTo"/>
        <c:crossAx val="172767424"/>
        <c:crosses val="autoZero"/>
        <c:auto val="1"/>
        <c:lblAlgn val="ctr"/>
        <c:lblOffset val="100"/>
        <c:noMultiLvlLbl val="0"/>
      </c:catAx>
      <c:valAx>
        <c:axId val="1727674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2145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3.27'!$B$5:$B$22</c15:sqref>
                  </c15:fullRef>
                </c:ext>
              </c:extLst>
              <c:f>'Quadro 3.27'!$B$5:$B$21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extLst>
                <c:ext xmlns:c15="http://schemas.microsoft.com/office/drawing/2012/chart" uri="{02D57815-91ED-43cb-92C2-25804820EDAC}">
                  <c15:fullRef>
                    <c15:sqref>'Quadro 3.27'!$E$5:$E$22</c15:sqref>
                  </c15:fullRef>
                </c:ext>
              </c:extLst>
              <c:f>'Quadro 3.27'!$E$5:$E$21</c:f>
              <c:numCache>
                <c:formatCode>#,##0</c:formatCode>
                <c:ptCount val="17"/>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134002</c:v>
                </c:pt>
                <c:pt idx="15">
                  <c:v>163768</c:v>
                </c:pt>
                <c:pt idx="16">
                  <c:v>148208</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175216128"/>
        <c:axId val="175325184"/>
      </c:areaChart>
      <c:catAx>
        <c:axId val="175216128"/>
        <c:scaling>
          <c:orientation val="minMax"/>
        </c:scaling>
        <c:delete val="0"/>
        <c:axPos val="b"/>
        <c:numFmt formatCode="General" sourceLinked="1"/>
        <c:majorTickMark val="none"/>
        <c:minorTickMark val="none"/>
        <c:tickLblPos val="nextTo"/>
        <c:crossAx val="175325184"/>
        <c:crosses val="autoZero"/>
        <c:auto val="1"/>
        <c:lblAlgn val="ctr"/>
        <c:lblOffset val="100"/>
        <c:noMultiLvlLbl val="0"/>
      </c:catAx>
      <c:valAx>
        <c:axId val="1753251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21612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3.28'!$B$5:$B$22</c15:sqref>
                  </c15:fullRef>
                </c:ext>
              </c:extLst>
              <c:f>'Quadro 3.28'!$B$5:$B$21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extLst>
                <c:ext xmlns:c15="http://schemas.microsoft.com/office/drawing/2012/chart" uri="{02D57815-91ED-43cb-92C2-25804820EDAC}">
                  <c15:fullRef>
                    <c15:sqref>'Quadro 3.28'!$E$5:$E$22</c15:sqref>
                  </c15:fullRef>
                </c:ext>
              </c:extLst>
              <c:f>'Quadro 3.28'!$E$5:$E$21</c:f>
              <c:numCache>
                <c:formatCode>#,##0</c:formatCode>
                <c:ptCount val="17"/>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175408640"/>
        <c:axId val="175326912"/>
      </c:lineChart>
      <c:catAx>
        <c:axId val="175408640"/>
        <c:scaling>
          <c:orientation val="minMax"/>
        </c:scaling>
        <c:delete val="0"/>
        <c:axPos val="b"/>
        <c:numFmt formatCode="General" sourceLinked="1"/>
        <c:majorTickMark val="none"/>
        <c:minorTickMark val="none"/>
        <c:tickLblPos val="nextTo"/>
        <c:crossAx val="175326912"/>
        <c:crosses val="autoZero"/>
        <c:auto val="1"/>
        <c:lblAlgn val="ctr"/>
        <c:lblOffset val="100"/>
        <c:noMultiLvlLbl val="0"/>
      </c:catAx>
      <c:valAx>
        <c:axId val="1753269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4086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dPt>
            <c:idx val="3"/>
            <c:bubble3D val="0"/>
            <c:spPr>
              <a:ln>
                <a:noFill/>
              </a:ln>
            </c:spPr>
            <c:extLst>
              <c:ext xmlns:c16="http://schemas.microsoft.com/office/drawing/2014/chart" uri="{C3380CC4-5D6E-409C-BE32-E72D297353CC}">
                <c16:uniqueId val="{00000001-41E6-46CD-980D-2A36EC68F694}"/>
              </c:ext>
            </c:extLst>
          </c:dPt>
          <c:dPt>
            <c:idx val="4"/>
            <c:marker>
              <c:symbol val="square"/>
              <c:size val="5"/>
            </c:marker>
            <c:bubble3D val="0"/>
            <c:spPr>
              <a:ln>
                <a:noFill/>
              </a:ln>
            </c:spPr>
            <c:extLst>
              <c:ext xmlns:c16="http://schemas.microsoft.com/office/drawing/2014/chart" uri="{C3380CC4-5D6E-409C-BE32-E72D297353CC}">
                <c16:uniqueId val="{00000000-41E6-46CD-980D-2A36EC68F694}"/>
              </c:ext>
            </c:extLst>
          </c:dPt>
          <c:cat>
            <c:numRef>
              <c:f>'Gráfico 3.29'!$B$55:$B$59</c:f>
              <c:numCache>
                <c:formatCode>General</c:formatCode>
                <c:ptCount val="5"/>
                <c:pt idx="0">
                  <c:v>2012</c:v>
                </c:pt>
                <c:pt idx="1">
                  <c:v>2013</c:v>
                </c:pt>
                <c:pt idx="2">
                  <c:v>2014</c:v>
                </c:pt>
                <c:pt idx="3">
                  <c:v>2015</c:v>
                </c:pt>
                <c:pt idx="4">
                  <c:v>2016</c:v>
                </c:pt>
              </c:numCache>
            </c:numRef>
          </c:cat>
          <c:val>
            <c:numRef>
              <c:f>'Gráfico 3.29'!$C$55:$C$59</c:f>
              <c:numCache>
                <c:formatCode>General</c:formatCode>
                <c:ptCount val="5"/>
                <c:pt idx="0">
                  <c:v>18370</c:v>
                </c:pt>
                <c:pt idx="1">
                  <c:v>18480</c:v>
                </c:pt>
                <c:pt idx="2">
                  <c:v>18700</c:v>
                </c:pt>
                <c:pt idx="3">
                  <c:v>0</c:v>
                </c:pt>
                <c:pt idx="4">
                  <c:v>11284</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173683200"/>
        <c:axId val="175328640"/>
      </c:lineChart>
      <c:catAx>
        <c:axId val="173683200"/>
        <c:scaling>
          <c:orientation val="minMax"/>
        </c:scaling>
        <c:delete val="0"/>
        <c:axPos val="b"/>
        <c:numFmt formatCode="General" sourceLinked="1"/>
        <c:majorTickMark val="none"/>
        <c:minorTickMark val="none"/>
        <c:tickLblPos val="nextTo"/>
        <c:crossAx val="175328640"/>
        <c:crosses val="autoZero"/>
        <c:auto val="1"/>
        <c:lblAlgn val="ctr"/>
        <c:lblOffset val="100"/>
        <c:noMultiLvlLbl val="0"/>
      </c:catAx>
      <c:valAx>
        <c:axId val="175328640"/>
        <c:scaling>
          <c:orientation val="minMax"/>
          <c:min val="0"/>
        </c:scaling>
        <c:delete val="0"/>
        <c:axPos val="l"/>
        <c:majorGridlines>
          <c:spPr>
            <a:ln w="15875">
              <a:solidFill>
                <a:schemeClr val="bg1"/>
              </a:solidFill>
            </a:ln>
          </c:spPr>
        </c:majorGridlines>
        <c:numFmt formatCode="General" sourceLinked="1"/>
        <c:majorTickMark val="out"/>
        <c:minorTickMark val="none"/>
        <c:tickLblPos val="nextTo"/>
        <c:spPr>
          <a:ln>
            <a:noFill/>
          </a:ln>
        </c:spPr>
        <c:crossAx val="173683200"/>
        <c:crosses val="autoZero"/>
        <c:crossBetween val="between"/>
        <c:majorUnit val="5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3.3'!$E$5:$E$22</c:f>
              <c:numCache>
                <c:formatCode>#,##0</c:formatCode>
                <c:ptCount val="18"/>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173019648"/>
        <c:axId val="168876800"/>
      </c:lineChart>
      <c:catAx>
        <c:axId val="173019648"/>
        <c:scaling>
          <c:orientation val="minMax"/>
        </c:scaling>
        <c:delete val="0"/>
        <c:axPos val="b"/>
        <c:numFmt formatCode="General" sourceLinked="1"/>
        <c:majorTickMark val="none"/>
        <c:minorTickMark val="none"/>
        <c:tickLblPos val="nextTo"/>
        <c:crossAx val="168876800"/>
        <c:crosses val="autoZero"/>
        <c:auto val="1"/>
        <c:lblAlgn val="ctr"/>
        <c:lblOffset val="100"/>
        <c:noMultiLvlLbl val="0"/>
      </c:catAx>
      <c:valAx>
        <c:axId val="1688768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01964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3.30'!$B$10:$B$20</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f>'Quadro 3.30'!$E$10:$E$20</c:f>
              <c:numCache>
                <c:formatCode>#,##0</c:formatCode>
                <c:ptCount val="11"/>
                <c:pt idx="0">
                  <c:v>567000</c:v>
                </c:pt>
                <c:pt idx="1">
                  <c:v>569600</c:v>
                </c:pt>
                <c:pt idx="2">
                  <c:v>576084</c:v>
                </c:pt>
                <c:pt idx="3">
                  <c:v>580240</c:v>
                </c:pt>
                <c:pt idx="4">
                  <c:v>585000</c:v>
                </c:pt>
                <c:pt idx="5">
                  <c:v>588276</c:v>
                </c:pt>
                <c:pt idx="6">
                  <c:v>592281</c:v>
                </c:pt>
                <c:pt idx="7">
                  <c:v>599333</c:v>
                </c:pt>
                <c:pt idx="8">
                  <c:v>606897</c:v>
                </c:pt>
                <c:pt idx="9">
                  <c:v>615573</c:v>
                </c:pt>
                <c:pt idx="10">
                  <c:v>621777</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173685760"/>
        <c:axId val="175330368"/>
      </c:areaChart>
      <c:catAx>
        <c:axId val="173685760"/>
        <c:scaling>
          <c:orientation val="minMax"/>
        </c:scaling>
        <c:delete val="0"/>
        <c:axPos val="b"/>
        <c:numFmt formatCode="General" sourceLinked="1"/>
        <c:majorTickMark val="none"/>
        <c:minorTickMark val="none"/>
        <c:tickLblPos val="nextTo"/>
        <c:crossAx val="175330368"/>
        <c:crosses val="autoZero"/>
        <c:auto val="1"/>
        <c:lblAlgn val="ctr"/>
        <c:lblOffset val="100"/>
        <c:noMultiLvlLbl val="0"/>
      </c:catAx>
      <c:valAx>
        <c:axId val="1753303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68576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3.31'!$B$5:$B$22</c15:sqref>
                  </c15:fullRef>
                </c:ext>
              </c:extLst>
              <c:f>'Quadro 3.31'!$B$5:$B$21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extLst>
                <c:ext xmlns:c15="http://schemas.microsoft.com/office/drawing/2012/chart" uri="{02D57815-91ED-43cb-92C2-25804820EDAC}">
                  <c15:fullRef>
                    <c15:sqref>'Quadro 3.31'!$E$5:$E$22</c15:sqref>
                  </c15:fullRef>
                </c:ext>
              </c:extLst>
              <c:f>'Quadro 3.31'!$E$5:$E$21</c:f>
              <c:numCache>
                <c:formatCode>#,##0</c:formatCode>
                <c:ptCount val="17"/>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176317440"/>
        <c:axId val="175332096"/>
      </c:lineChart>
      <c:catAx>
        <c:axId val="176317440"/>
        <c:scaling>
          <c:orientation val="minMax"/>
        </c:scaling>
        <c:delete val="0"/>
        <c:axPos val="b"/>
        <c:numFmt formatCode="General" sourceLinked="1"/>
        <c:majorTickMark val="none"/>
        <c:minorTickMark val="none"/>
        <c:tickLblPos val="nextTo"/>
        <c:crossAx val="175332096"/>
        <c:crosses val="autoZero"/>
        <c:auto val="1"/>
        <c:lblAlgn val="ctr"/>
        <c:lblOffset val="100"/>
        <c:noMultiLvlLbl val="0"/>
      </c:catAx>
      <c:valAx>
        <c:axId val="1753320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3174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3.32'!$E$5:$E$22</c:f>
              <c:numCache>
                <c:formatCode>#,##0</c:formatCode>
                <c:ptCount val="18"/>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176096256"/>
        <c:axId val="173786240"/>
      </c:lineChart>
      <c:catAx>
        <c:axId val="176096256"/>
        <c:scaling>
          <c:orientation val="minMax"/>
        </c:scaling>
        <c:delete val="0"/>
        <c:axPos val="b"/>
        <c:numFmt formatCode="General" sourceLinked="1"/>
        <c:majorTickMark val="none"/>
        <c:minorTickMark val="none"/>
        <c:tickLblPos val="nextTo"/>
        <c:crossAx val="173786240"/>
        <c:crosses val="autoZero"/>
        <c:auto val="1"/>
        <c:lblAlgn val="ctr"/>
        <c:lblOffset val="100"/>
        <c:noMultiLvlLbl val="0"/>
      </c:catAx>
      <c:valAx>
        <c:axId val="1737862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0962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3.33'!$E$5:$E$22</c:f>
              <c:numCache>
                <c:formatCode>#,##0</c:formatCode>
                <c:ptCount val="18"/>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176098304"/>
        <c:axId val="173787392"/>
      </c:areaChart>
      <c:catAx>
        <c:axId val="176098304"/>
        <c:scaling>
          <c:orientation val="minMax"/>
        </c:scaling>
        <c:delete val="0"/>
        <c:axPos val="b"/>
        <c:numFmt formatCode="General" sourceLinked="1"/>
        <c:majorTickMark val="none"/>
        <c:minorTickMark val="none"/>
        <c:tickLblPos val="nextTo"/>
        <c:crossAx val="173787392"/>
        <c:crosses val="autoZero"/>
        <c:auto val="1"/>
        <c:lblAlgn val="ctr"/>
        <c:lblOffset val="100"/>
        <c:noMultiLvlLbl val="0"/>
      </c:catAx>
      <c:valAx>
        <c:axId val="1737873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09830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f>'Quadro 3.34'!$B$5:$B$22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3.34'!$E$5:$E$22</c:f>
              <c:numCache>
                <c:formatCode>#,##0</c:formatCode>
                <c:ptCount val="18"/>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176167424"/>
        <c:axId val="173790272"/>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ormulaRef>
                          <c15:sqref>'Quadro 3.34'!$B$5:$B$22</c15:sqref>
                        </c15:formulaRef>
                      </c:ext>
                    </c:extLst>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extLst>
                      <c:ext uri="{02D57815-91ED-43cb-92C2-25804820EDAC}">
                        <c15:formulaRef>
                          <c15:sqref>'Quadro 3.34'!$B$5:$B$22</c15:sqref>
                        </c15:formulaRef>
                      </c:ext>
                    </c:extLst>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val>
                <c:smooth val="0"/>
                <c:extLst>
                  <c:ext xmlns:c16="http://schemas.microsoft.com/office/drawing/2014/chart" uri="{C3380CC4-5D6E-409C-BE32-E72D297353CC}">
                    <c16:uniqueId val="{00000000-6792-4624-879D-0CC201D29D97}"/>
                  </c:ext>
                </c:extLst>
              </c15:ser>
            </c15:filteredLineSeries>
          </c:ext>
        </c:extLst>
      </c:lineChart>
      <c:catAx>
        <c:axId val="176167424"/>
        <c:scaling>
          <c:orientation val="minMax"/>
        </c:scaling>
        <c:delete val="0"/>
        <c:axPos val="b"/>
        <c:numFmt formatCode="General" sourceLinked="1"/>
        <c:majorTickMark val="none"/>
        <c:minorTickMark val="none"/>
        <c:tickLblPos val="nextTo"/>
        <c:crossAx val="173790272"/>
        <c:crosses val="autoZero"/>
        <c:auto val="1"/>
        <c:lblAlgn val="ctr"/>
        <c:lblOffset val="100"/>
        <c:noMultiLvlLbl val="0"/>
      </c:catAx>
      <c:valAx>
        <c:axId val="1737902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1674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176710656"/>
        <c:axId val="173792000"/>
      </c:lineChart>
      <c:catAx>
        <c:axId val="176710656"/>
        <c:scaling>
          <c:orientation val="minMax"/>
        </c:scaling>
        <c:delete val="0"/>
        <c:axPos val="b"/>
        <c:numFmt formatCode="General" sourceLinked="1"/>
        <c:majorTickMark val="none"/>
        <c:minorTickMark val="none"/>
        <c:tickLblPos val="nextTo"/>
        <c:crossAx val="173792000"/>
        <c:crosses val="autoZero"/>
        <c:auto val="1"/>
        <c:lblAlgn val="ctr"/>
        <c:lblOffset val="100"/>
        <c:noMultiLvlLbl val="0"/>
      </c:catAx>
      <c:valAx>
        <c:axId val="1737920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7106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extLst>
                <c:ext xmlns:c15="http://schemas.microsoft.com/office/drawing/2012/chart" uri="{02D57815-91ED-43cb-92C2-25804820EDAC}">
                  <c15:fullRef>
                    <c15:sqref>('Quadro 3.36'!$B$7,'Quadro 3.36'!$B$11,'Quadro 3.36'!$B$16,'Quadro 3.36'!$B$21)</c15:sqref>
                  </c15:fullRef>
                </c:ext>
              </c:extLst>
              <c:f>('Quadro 3.36'!$B$7,'Quadro 3.36'!$B$11,'Quadro 3.36'!$B$16,'Quadro 3.36'!$B$21)</c:f>
              <c:numCache>
                <c:formatCode>General</c:formatCode>
                <c:ptCount val="4"/>
                <c:pt idx="0">
                  <c:v>2002</c:v>
                </c:pt>
                <c:pt idx="1">
                  <c:v>2006</c:v>
                </c:pt>
                <c:pt idx="2">
                  <c:v>2011</c:v>
                </c:pt>
                <c:pt idx="3">
                  <c:v>2016</c:v>
                </c:pt>
              </c:numCache>
            </c:numRef>
          </c:cat>
          <c:val>
            <c:numRef>
              <c:extLst>
                <c:ext xmlns:c15="http://schemas.microsoft.com/office/drawing/2012/chart" uri="{02D57815-91ED-43cb-92C2-25804820EDAC}">
                  <c15:fullRef>
                    <c15:sqref>('Quadro 3.36'!$E$7,'Quadro 3.36'!$E$11,'Quadro 3.36'!$E$16,'Quadro 3.36'!$E$18,'Quadro 3.36'!$E$21)</c15:sqref>
                  </c15:fullRef>
                </c:ext>
              </c:extLst>
              <c:f>('Quadro 3.36'!$E$7,'Quadro 3.36'!$E$11,'Quadro 3.36'!$E$16,'Quadro 3.36'!$E$18)</c:f>
              <c:numCache>
                <c:formatCode>#,##0</c:formatCode>
                <c:ptCount val="4"/>
                <c:pt idx="0">
                  <c:v>590</c:v>
                </c:pt>
                <c:pt idx="1">
                  <c:v>1520</c:v>
                </c:pt>
                <c:pt idx="2">
                  <c:v>2246</c:v>
                </c:pt>
                <c:pt idx="3">
                  <c:v>2033</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74706688"/>
        <c:axId val="176071232"/>
      </c:barChart>
      <c:catAx>
        <c:axId val="174706688"/>
        <c:scaling>
          <c:orientation val="minMax"/>
        </c:scaling>
        <c:delete val="0"/>
        <c:axPos val="b"/>
        <c:numFmt formatCode="General" sourceLinked="1"/>
        <c:majorTickMark val="none"/>
        <c:minorTickMark val="none"/>
        <c:tickLblPos val="nextTo"/>
        <c:crossAx val="176071232"/>
        <c:crosses val="autoZero"/>
        <c:auto val="1"/>
        <c:lblAlgn val="ctr"/>
        <c:lblOffset val="100"/>
        <c:noMultiLvlLbl val="0"/>
      </c:catAx>
      <c:valAx>
        <c:axId val="1760712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70668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3.37'!$B$10:$B$21</c:f>
              <c:numCache>
                <c:formatCode>General</c:formatCode>
                <c:ptCount val="12"/>
                <c:pt idx="0">
                  <c:v>2005</c:v>
                </c:pt>
                <c:pt idx="1">
                  <c:v>2006</c:v>
                </c:pt>
                <c:pt idx="2">
                  <c:v>2007</c:v>
                </c:pt>
                <c:pt idx="3">
                  <c:v>2008</c:v>
                </c:pt>
                <c:pt idx="4">
                  <c:v>2009</c:v>
                </c:pt>
                <c:pt idx="5">
                  <c:v>2010</c:v>
                </c:pt>
                <c:pt idx="6">
                  <c:v>2011</c:v>
                </c:pt>
                <c:pt idx="7">
                  <c:v>2012</c:v>
                </c:pt>
                <c:pt idx="8">
                  <c:v>2013</c:v>
                </c:pt>
                <c:pt idx="9">
                  <c:v>2014</c:v>
                </c:pt>
                <c:pt idx="10">
                  <c:v>2015</c:v>
                </c:pt>
                <c:pt idx="11">
                  <c:v>2016</c:v>
                </c:pt>
              </c:numCache>
            </c:numRef>
          </c:cat>
          <c:val>
            <c:numRef>
              <c:f>'Quadro 3.37'!$E$10:$E$21</c:f>
              <c:numCache>
                <c:formatCode>#,##0</c:formatCode>
                <c:ptCount val="12"/>
                <c:pt idx="0">
                  <c:v>1</c:v>
                </c:pt>
                <c:pt idx="1">
                  <c:v>3</c:v>
                </c:pt>
                <c:pt idx="2">
                  <c:v>3</c:v>
                </c:pt>
                <c:pt idx="3">
                  <c:v>1</c:v>
                </c:pt>
                <c:pt idx="4">
                  <c:v>2</c:v>
                </c:pt>
                <c:pt idx="5">
                  <c:v>2</c:v>
                </c:pt>
                <c:pt idx="6">
                  <c:v>1</c:v>
                </c:pt>
                <c:pt idx="7">
                  <c:v>9</c:v>
                </c:pt>
                <c:pt idx="8">
                  <c:v>13</c:v>
                </c:pt>
                <c:pt idx="9">
                  <c:v>4</c:v>
                </c:pt>
                <c:pt idx="10">
                  <c:v>11</c:v>
                </c:pt>
                <c:pt idx="11">
                  <c:v>11</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74709248"/>
        <c:axId val="176072960"/>
      </c:lineChart>
      <c:catAx>
        <c:axId val="174709248"/>
        <c:scaling>
          <c:orientation val="minMax"/>
        </c:scaling>
        <c:delete val="0"/>
        <c:axPos val="b"/>
        <c:numFmt formatCode="General" sourceLinked="1"/>
        <c:majorTickMark val="none"/>
        <c:minorTickMark val="none"/>
        <c:tickLblPos val="nextTo"/>
        <c:crossAx val="176072960"/>
        <c:crosses val="autoZero"/>
        <c:auto val="1"/>
        <c:lblAlgn val="ctr"/>
        <c:lblOffset val="100"/>
        <c:noMultiLvlLbl val="0"/>
      </c:catAx>
      <c:valAx>
        <c:axId val="1760729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70924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3.38'!$B$7:$B$21</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'Quadro 3.38'!$E$7:$E$21</c:f>
              <c:numCache>
                <c:formatCode>#,##0</c:formatCode>
                <c:ptCount val="15"/>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174769152"/>
        <c:axId val="176074688"/>
      </c:lineChart>
      <c:catAx>
        <c:axId val="174769152"/>
        <c:scaling>
          <c:orientation val="minMax"/>
        </c:scaling>
        <c:delete val="0"/>
        <c:axPos val="b"/>
        <c:numFmt formatCode="General" sourceLinked="1"/>
        <c:majorTickMark val="none"/>
        <c:minorTickMark val="none"/>
        <c:tickLblPos val="nextTo"/>
        <c:crossAx val="176074688"/>
        <c:crosses val="autoZero"/>
        <c:auto val="1"/>
        <c:lblAlgn val="ctr"/>
        <c:lblOffset val="100"/>
        <c:noMultiLvlLbl val="0"/>
      </c:catAx>
      <c:valAx>
        <c:axId val="1760746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47691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3.39'!$B$13:$B$21</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'Quadro 3.39'!$E$13:$E$21</c:f>
              <c:numCache>
                <c:formatCode>#,##0</c:formatCode>
                <c:ptCount val="9"/>
                <c:pt idx="0">
                  <c:v>7093</c:v>
                </c:pt>
                <c:pt idx="1">
                  <c:v>7093</c:v>
                </c:pt>
                <c:pt idx="2">
                  <c:v>7080</c:v>
                </c:pt>
                <c:pt idx="3">
                  <c:v>7055</c:v>
                </c:pt>
                <c:pt idx="4">
                  <c:v>7013</c:v>
                </c:pt>
                <c:pt idx="5">
                  <c:v>7023</c:v>
                </c:pt>
                <c:pt idx="6">
                  <c:v>6308</c:v>
                </c:pt>
                <c:pt idx="7">
                  <c:v>6224</c:v>
                </c:pt>
                <c:pt idx="8">
                  <c:v>6305</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176435712"/>
        <c:axId val="176076416"/>
      </c:areaChart>
      <c:catAx>
        <c:axId val="176435712"/>
        <c:scaling>
          <c:orientation val="minMax"/>
        </c:scaling>
        <c:delete val="0"/>
        <c:axPos val="b"/>
        <c:numFmt formatCode="General" sourceLinked="1"/>
        <c:majorTickMark val="none"/>
        <c:minorTickMark val="none"/>
        <c:tickLblPos val="nextTo"/>
        <c:crossAx val="176076416"/>
        <c:crosses val="autoZero"/>
        <c:auto val="1"/>
        <c:lblAlgn val="ctr"/>
        <c:lblOffset val="100"/>
        <c:noMultiLvlLbl val="0"/>
      </c:catAx>
      <c:valAx>
        <c:axId val="176076416"/>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17643571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3.4'!$B$18:$B$22</c:f>
              <c:numCache>
                <c:formatCode>General</c:formatCode>
                <c:ptCount val="5"/>
                <c:pt idx="0">
                  <c:v>2013</c:v>
                </c:pt>
                <c:pt idx="1">
                  <c:v>2014</c:v>
                </c:pt>
                <c:pt idx="2">
                  <c:v>2015</c:v>
                </c:pt>
                <c:pt idx="3">
                  <c:v>2016</c:v>
                </c:pt>
                <c:pt idx="4">
                  <c:v>2017</c:v>
                </c:pt>
              </c:numCache>
            </c:numRef>
          </c:cat>
          <c:val>
            <c:numRef>
              <c:f>'Quadro 3.4'!$E$18:$E$22</c:f>
              <c:numCache>
                <c:formatCode>#,##0</c:formatCode>
                <c:ptCount val="5"/>
                <c:pt idx="0">
                  <c:v>4651</c:v>
                </c:pt>
                <c:pt idx="1">
                  <c:v>5098</c:v>
                </c:pt>
                <c:pt idx="2">
                  <c:v>6715</c:v>
                </c:pt>
                <c:pt idx="3">
                  <c:v>3908</c:v>
                </c:pt>
                <c:pt idx="4">
                  <c:v>2962</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173068800"/>
        <c:axId val="172663360"/>
      </c:lineChart>
      <c:catAx>
        <c:axId val="173068800"/>
        <c:scaling>
          <c:orientation val="minMax"/>
        </c:scaling>
        <c:delete val="0"/>
        <c:axPos val="b"/>
        <c:numFmt formatCode="General" sourceLinked="1"/>
        <c:majorTickMark val="none"/>
        <c:minorTickMark val="none"/>
        <c:tickLblPos val="nextTo"/>
        <c:crossAx val="172663360"/>
        <c:crosses val="autoZero"/>
        <c:auto val="1"/>
        <c:lblAlgn val="ctr"/>
        <c:lblOffset val="100"/>
        <c:noMultiLvlLbl val="0"/>
      </c:catAx>
      <c:valAx>
        <c:axId val="172663360"/>
        <c:scaling>
          <c:orientation val="minMax"/>
          <c:max val="8000"/>
        </c:scaling>
        <c:delete val="0"/>
        <c:axPos val="l"/>
        <c:majorGridlines>
          <c:spPr>
            <a:ln w="15875">
              <a:solidFill>
                <a:schemeClr val="bg1"/>
              </a:solidFill>
            </a:ln>
          </c:spPr>
        </c:majorGridlines>
        <c:numFmt formatCode="#,##0" sourceLinked="1"/>
        <c:majorTickMark val="out"/>
        <c:minorTickMark val="none"/>
        <c:tickLblPos val="nextTo"/>
        <c:spPr>
          <a:ln>
            <a:noFill/>
          </a:ln>
        </c:spPr>
        <c:crossAx val="17306880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3.40'!$B$13:$B$21</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'Quadro 3.40'!$E$13:$E$21</c:f>
              <c:numCache>
                <c:formatCode>#,##0</c:formatCode>
                <c:ptCount val="9"/>
                <c:pt idx="0">
                  <c:v>59</c:v>
                </c:pt>
                <c:pt idx="1">
                  <c:v>44</c:v>
                </c:pt>
                <c:pt idx="2">
                  <c:v>44</c:v>
                </c:pt>
                <c:pt idx="3">
                  <c:v>37</c:v>
                </c:pt>
                <c:pt idx="4">
                  <c:v>20</c:v>
                </c:pt>
                <c:pt idx="5">
                  <c:v>34</c:v>
                </c:pt>
                <c:pt idx="6">
                  <c:v>33</c:v>
                </c:pt>
                <c:pt idx="7">
                  <c:v>36</c:v>
                </c:pt>
                <c:pt idx="8">
                  <c:v>49</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176438272"/>
        <c:axId val="176078144"/>
      </c:lineChart>
      <c:catAx>
        <c:axId val="176438272"/>
        <c:scaling>
          <c:orientation val="minMax"/>
        </c:scaling>
        <c:delete val="0"/>
        <c:axPos val="b"/>
        <c:numFmt formatCode="General" sourceLinked="1"/>
        <c:majorTickMark val="none"/>
        <c:minorTickMark val="none"/>
        <c:tickLblPos val="nextTo"/>
        <c:crossAx val="176078144"/>
        <c:crosses val="autoZero"/>
        <c:auto val="1"/>
        <c:lblAlgn val="ctr"/>
        <c:lblOffset val="100"/>
        <c:noMultiLvlLbl val="0"/>
      </c:catAx>
      <c:valAx>
        <c:axId val="1760781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4382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3.41'!$E$5:$E$22</c:f>
              <c:numCache>
                <c:formatCode>#,##0</c:formatCode>
                <c:ptCount val="18"/>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177089024"/>
        <c:axId val="176645248"/>
      </c:lineChart>
      <c:catAx>
        <c:axId val="177089024"/>
        <c:scaling>
          <c:orientation val="minMax"/>
        </c:scaling>
        <c:delete val="0"/>
        <c:axPos val="b"/>
        <c:numFmt formatCode="General" sourceLinked="1"/>
        <c:majorTickMark val="none"/>
        <c:minorTickMark val="none"/>
        <c:tickLblPos val="nextTo"/>
        <c:crossAx val="176645248"/>
        <c:crosses val="autoZero"/>
        <c:auto val="1"/>
        <c:lblAlgn val="ctr"/>
        <c:lblOffset val="100"/>
        <c:noMultiLvlLbl val="0"/>
      </c:catAx>
      <c:valAx>
        <c:axId val="1766452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70890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c:f>
              <c:numCache>
                <c:formatCode>General</c:formatCode>
                <c:ptCount val="3"/>
                <c:pt idx="0">
                  <c:v>2001</c:v>
                </c:pt>
                <c:pt idx="1">
                  <c:v>2011</c:v>
                </c:pt>
                <c:pt idx="2">
                  <c:v>2017</c:v>
                </c:pt>
              </c:numCache>
            </c:numRef>
          </c:cat>
          <c:val>
            <c:numRef>
              <c:f>('Quadro 3.42'!$E$6,'Quadro 3.42'!$E$16,'Quadro 3.42'!$E$22)</c:f>
              <c:numCache>
                <c:formatCode>#,##0</c:formatCode>
                <c:ptCount val="3"/>
                <c:pt idx="0">
                  <c:v>41690</c:v>
                </c:pt>
                <c:pt idx="1">
                  <c:v>60897</c:v>
                </c:pt>
                <c:pt idx="2">
                  <c:v>72477</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177513472"/>
        <c:axId val="176646976"/>
      </c:barChart>
      <c:catAx>
        <c:axId val="177513472"/>
        <c:scaling>
          <c:orientation val="minMax"/>
        </c:scaling>
        <c:delete val="0"/>
        <c:axPos val="b"/>
        <c:numFmt formatCode="General" sourceLinked="1"/>
        <c:majorTickMark val="none"/>
        <c:minorTickMark val="none"/>
        <c:tickLblPos val="nextTo"/>
        <c:crossAx val="176646976"/>
        <c:crosses val="autoZero"/>
        <c:auto val="1"/>
        <c:lblAlgn val="ctr"/>
        <c:lblOffset val="100"/>
        <c:noMultiLvlLbl val="0"/>
      </c:catAx>
      <c:valAx>
        <c:axId val="1766469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751347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3.43'!$E$5:$E$22</c:f>
              <c:numCache>
                <c:formatCode>#,##0</c:formatCode>
                <c:ptCount val="18"/>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177558016"/>
        <c:axId val="176648704"/>
      </c:lineChart>
      <c:catAx>
        <c:axId val="177558016"/>
        <c:scaling>
          <c:orientation val="minMax"/>
        </c:scaling>
        <c:delete val="0"/>
        <c:axPos val="b"/>
        <c:numFmt formatCode="General" sourceLinked="1"/>
        <c:majorTickMark val="none"/>
        <c:minorTickMark val="none"/>
        <c:tickLblPos val="nextTo"/>
        <c:crossAx val="176648704"/>
        <c:crosses val="autoZero"/>
        <c:auto val="1"/>
        <c:lblAlgn val="ctr"/>
        <c:lblOffset val="100"/>
        <c:noMultiLvlLbl val="0"/>
      </c:catAx>
      <c:valAx>
        <c:axId val="176648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75580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spPr>
            <a:ln w="19050">
              <a:solidFill>
                <a:schemeClr val="accent1">
                  <a:lumMod val="75000"/>
                </a:schemeClr>
              </a:solidFill>
            </a:ln>
          </c:spPr>
          <c:marker>
            <c:symbol val="none"/>
          </c:marker>
          <c:cat>
            <c:numRef>
              <c:f>'Quadro 3.44'!$B$5:$B$22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3.44'!$E$5:$E$22</c:f>
              <c:numCache>
                <c:formatCode>#,##0</c:formatCode>
                <c:ptCount val="18"/>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175706112"/>
        <c:axId val="176650432"/>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3.44'!$B$5:$B$22</c15:sqref>
                        </c15:formulaRef>
                      </c:ext>
                    </c:extLst>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extLst>
                      <c:ext uri="{02D57815-91ED-43cb-92C2-25804820EDAC}">
                        <c15:formulaRef>
                          <c15:sqref>'Quadro 3.44'!$B$5:$B$22</c15:sqref>
                        </c15:formulaRef>
                      </c:ext>
                    </c:extLst>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val>
                <c:smooth val="0"/>
                <c:extLst>
                  <c:ext xmlns:c16="http://schemas.microsoft.com/office/drawing/2014/chart" uri="{C3380CC4-5D6E-409C-BE32-E72D297353CC}">
                    <c16:uniqueId val="{00000000-425B-4E48-8FF2-F7796A730C4E}"/>
                  </c:ext>
                </c:extLst>
              </c15:ser>
            </c15:filteredLineSeries>
          </c:ext>
        </c:extLst>
      </c:lineChart>
      <c:catAx>
        <c:axId val="175706112"/>
        <c:scaling>
          <c:orientation val="minMax"/>
        </c:scaling>
        <c:delete val="0"/>
        <c:axPos val="b"/>
        <c:numFmt formatCode="General" sourceLinked="1"/>
        <c:majorTickMark val="none"/>
        <c:minorTickMark val="none"/>
        <c:tickLblPos val="nextTo"/>
        <c:crossAx val="176650432"/>
        <c:crosses val="autoZero"/>
        <c:auto val="1"/>
        <c:lblAlgn val="ctr"/>
        <c:lblOffset val="100"/>
        <c:noMultiLvlLbl val="0"/>
      </c:catAx>
      <c:valAx>
        <c:axId val="176650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7061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c:f>
              <c:numCache>
                <c:formatCode>General</c:formatCode>
                <c:ptCount val="4"/>
                <c:pt idx="0">
                  <c:v>2001</c:v>
                </c:pt>
                <c:pt idx="1">
                  <c:v>2006</c:v>
                </c:pt>
                <c:pt idx="2">
                  <c:v>2011</c:v>
                </c:pt>
                <c:pt idx="3">
                  <c:v>2016</c:v>
                </c:pt>
              </c:numCache>
            </c:numRef>
          </c:cat>
          <c:val>
            <c:numRef>
              <c:f>('Quadro 3.45'!$E$6,'Quadro 3.45'!$E$11,'Quadro 3.45'!$E$16,'Quadro 3.45'!$E$21)</c:f>
              <c:numCache>
                <c:formatCode>#,##0</c:formatCode>
                <c:ptCount val="4"/>
                <c:pt idx="0">
                  <c:v>1616</c:v>
                </c:pt>
                <c:pt idx="1">
                  <c:v>1316</c:v>
                </c:pt>
                <c:pt idx="2">
                  <c:v>1835</c:v>
                </c:pt>
                <c:pt idx="3">
                  <c:v>2011</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175709696"/>
        <c:axId val="177643520"/>
      </c:barChart>
      <c:catAx>
        <c:axId val="175709696"/>
        <c:scaling>
          <c:orientation val="minMax"/>
        </c:scaling>
        <c:delete val="0"/>
        <c:axPos val="b"/>
        <c:numFmt formatCode="General" sourceLinked="1"/>
        <c:majorTickMark val="none"/>
        <c:minorTickMark val="none"/>
        <c:tickLblPos val="nextTo"/>
        <c:crossAx val="177643520"/>
        <c:crosses val="autoZero"/>
        <c:auto val="1"/>
        <c:lblAlgn val="ctr"/>
        <c:lblOffset val="100"/>
        <c:noMultiLvlLbl val="0"/>
      </c:catAx>
      <c:valAx>
        <c:axId val="1776435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570969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numRef>
              <c:extLst>
                <c:ext xmlns:c15="http://schemas.microsoft.com/office/drawing/2012/chart" uri="{02D57815-91ED-43cb-92C2-25804820EDAC}">
                  <c15:fullRef>
                    <c15:sqref>('Quadro 3.46'!$B$16:$B$22,'Quadro 3.46'!$E$16:$E$22)</c15:sqref>
                  </c15:fullRef>
                </c:ext>
              </c:extLst>
              <c:f>('Quadro 3.46'!$B$16:$B$21,'Quadro 3.46'!$E$16:$E$22)</c:f>
              <c:numCache>
                <c:formatCode>General</c:formatCode>
                <c:ptCount val="13"/>
                <c:pt idx="0">
                  <c:v>2011</c:v>
                </c:pt>
                <c:pt idx="1">
                  <c:v>2012</c:v>
                </c:pt>
                <c:pt idx="2">
                  <c:v>2013</c:v>
                </c:pt>
                <c:pt idx="3">
                  <c:v>2014</c:v>
                </c:pt>
                <c:pt idx="4">
                  <c:v>2015</c:v>
                </c:pt>
                <c:pt idx="5">
                  <c:v>2016</c:v>
                </c:pt>
                <c:pt idx="6" formatCode="#,##0">
                  <c:v>2264</c:v>
                </c:pt>
                <c:pt idx="7" formatCode="#,##0">
                  <c:v>2597</c:v>
                </c:pt>
                <c:pt idx="8" formatCode="#,##0">
                  <c:v>3759</c:v>
                </c:pt>
                <c:pt idx="9" formatCode="#,##0">
                  <c:v>3971</c:v>
                </c:pt>
                <c:pt idx="10" formatCode="#,##0">
                  <c:v>6619</c:v>
                </c:pt>
                <c:pt idx="11" formatCode="#,##0">
                  <c:v>1439</c:v>
                </c:pt>
              </c:numCache>
            </c:numRef>
          </c:cat>
          <c:val>
            <c:numRef>
              <c:extLst>
                <c:ext xmlns:c15="http://schemas.microsoft.com/office/drawing/2012/chart" uri="{02D57815-91ED-43cb-92C2-25804820EDAC}">
                  <c15:fullRef>
                    <c15:sqref>'Quadro 3.46'!$E$16:$E$22</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176950272"/>
        <c:axId val="177645248"/>
      </c:lineChart>
      <c:catAx>
        <c:axId val="176950272"/>
        <c:scaling>
          <c:orientation val="minMax"/>
        </c:scaling>
        <c:delete val="0"/>
        <c:axPos val="b"/>
        <c:numFmt formatCode="General" sourceLinked="1"/>
        <c:majorTickMark val="none"/>
        <c:minorTickMark val="none"/>
        <c:tickLblPos val="nextTo"/>
        <c:crossAx val="177645248"/>
        <c:crosses val="autoZero"/>
        <c:auto val="1"/>
        <c:lblAlgn val="ctr"/>
        <c:lblOffset val="100"/>
        <c:noMultiLvlLbl val="0"/>
      </c:catAx>
      <c:valAx>
        <c:axId val="1776452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95027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3.47'!$B$6:$B$22</c:f>
              <c:numCache>
                <c:formatCode>General</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f>'Quadro 3.47'!$E$6:$E$22</c:f>
              <c:numCache>
                <c:formatCode>#,##0</c:formatCode>
                <c:ptCount val="17"/>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177011200"/>
        <c:axId val="177646976"/>
      </c:lineChart>
      <c:catAx>
        <c:axId val="177011200"/>
        <c:scaling>
          <c:orientation val="minMax"/>
        </c:scaling>
        <c:delete val="0"/>
        <c:axPos val="b"/>
        <c:numFmt formatCode="General" sourceLinked="1"/>
        <c:majorTickMark val="none"/>
        <c:minorTickMark val="none"/>
        <c:tickLblPos val="nextTo"/>
        <c:crossAx val="177646976"/>
        <c:crosses val="autoZero"/>
        <c:auto val="1"/>
        <c:lblAlgn val="ctr"/>
        <c:lblOffset val="100"/>
        <c:noMultiLvlLbl val="0"/>
      </c:catAx>
      <c:valAx>
        <c:axId val="1776469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701120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3.48'!$E$5:$E$22</c:f>
              <c:numCache>
                <c:formatCode>#,##0</c:formatCode>
                <c:ptCount val="18"/>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177271808"/>
        <c:axId val="177648704"/>
      </c:areaChart>
      <c:catAx>
        <c:axId val="177271808"/>
        <c:scaling>
          <c:orientation val="minMax"/>
        </c:scaling>
        <c:delete val="0"/>
        <c:axPos val="b"/>
        <c:numFmt formatCode="General" sourceLinked="1"/>
        <c:majorTickMark val="none"/>
        <c:minorTickMark val="none"/>
        <c:tickLblPos val="nextTo"/>
        <c:crossAx val="177648704"/>
        <c:crosses val="autoZero"/>
        <c:auto val="1"/>
        <c:lblAlgn val="ctr"/>
        <c:lblOffset val="100"/>
        <c:noMultiLvlLbl val="0"/>
      </c:catAx>
      <c:valAx>
        <c:axId val="177648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72718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3.49'!$E$5:$E$22</c:f>
              <c:numCache>
                <c:formatCode>#,##0</c:formatCode>
                <c:ptCount val="18"/>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178287104"/>
        <c:axId val="177650432"/>
      </c:lineChart>
      <c:catAx>
        <c:axId val="178287104"/>
        <c:scaling>
          <c:orientation val="minMax"/>
        </c:scaling>
        <c:delete val="0"/>
        <c:axPos val="b"/>
        <c:numFmt formatCode="General" sourceLinked="1"/>
        <c:majorTickMark val="none"/>
        <c:minorTickMark val="none"/>
        <c:tickLblPos val="nextTo"/>
        <c:crossAx val="177650432"/>
        <c:crosses val="autoZero"/>
        <c:auto val="1"/>
        <c:lblAlgn val="ctr"/>
        <c:lblOffset val="100"/>
        <c:noMultiLvlLbl val="0"/>
      </c:catAx>
      <c:valAx>
        <c:axId val="177650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82871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3.5'!$B$9:$B$22</c:f>
              <c:numCache>
                <c:formatCode>General</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'Quadro 3.5'!$E$9:$E$22</c:f>
              <c:numCache>
                <c:formatCode>#,##0</c:formatCode>
                <c:ptCount val="14"/>
                <c:pt idx="0">
                  <c:v>44</c:v>
                </c:pt>
                <c:pt idx="1">
                  <c:v>112</c:v>
                </c:pt>
                <c:pt idx="2">
                  <c:v>90</c:v>
                </c:pt>
                <c:pt idx="3">
                  <c:v>76</c:v>
                </c:pt>
                <c:pt idx="4">
                  <c:v>103</c:v>
                </c:pt>
                <c:pt idx="5">
                  <c:v>74</c:v>
                </c:pt>
                <c:pt idx="6">
                  <c:v>107</c:v>
                </c:pt>
                <c:pt idx="7">
                  <c:v>90</c:v>
                </c:pt>
                <c:pt idx="8">
                  <c:v>131</c:v>
                </c:pt>
                <c:pt idx="9">
                  <c:v>135</c:v>
                </c:pt>
                <c:pt idx="10">
                  <c:v>123</c:v>
                </c:pt>
                <c:pt idx="11">
                  <c:v>98</c:v>
                </c:pt>
                <c:pt idx="12">
                  <c:v>107</c:v>
                </c:pt>
                <c:pt idx="13">
                  <c:v>92</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173071360"/>
        <c:axId val="172665088"/>
      </c:lineChart>
      <c:catAx>
        <c:axId val="173071360"/>
        <c:scaling>
          <c:orientation val="minMax"/>
        </c:scaling>
        <c:delete val="0"/>
        <c:axPos val="b"/>
        <c:numFmt formatCode="General" sourceLinked="1"/>
        <c:majorTickMark val="none"/>
        <c:minorTickMark val="none"/>
        <c:tickLblPos val="nextTo"/>
        <c:crossAx val="172665088"/>
        <c:crosses val="autoZero"/>
        <c:auto val="1"/>
        <c:lblAlgn val="ctr"/>
        <c:lblOffset val="100"/>
        <c:noMultiLvlLbl val="0"/>
      </c:catAx>
      <c:valAx>
        <c:axId val="1726650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0713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3.50'!$E$5:$E$22</c:f>
              <c:numCache>
                <c:formatCode>#,##0</c:formatCode>
                <c:ptCount val="18"/>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178270208"/>
        <c:axId val="177996352"/>
      </c:lineChart>
      <c:catAx>
        <c:axId val="178270208"/>
        <c:scaling>
          <c:orientation val="minMax"/>
        </c:scaling>
        <c:delete val="0"/>
        <c:axPos val="b"/>
        <c:numFmt formatCode="General" sourceLinked="1"/>
        <c:majorTickMark val="none"/>
        <c:minorTickMark val="none"/>
        <c:tickLblPos val="nextTo"/>
        <c:crossAx val="177996352"/>
        <c:crosses val="autoZero"/>
        <c:auto val="1"/>
        <c:lblAlgn val="ctr"/>
        <c:lblOffset val="100"/>
        <c:noMultiLvlLbl val="0"/>
      </c:catAx>
      <c:valAx>
        <c:axId val="1779963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82702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3.51'!$B$5:$B$22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3.51'!$E$5:$E$22</c:f>
              <c:numCache>
                <c:formatCode>#,##0</c:formatCode>
                <c:ptCount val="18"/>
                <c:pt idx="0">
                  <c:v>34000</c:v>
                </c:pt>
                <c:pt idx="1">
                  <c:v>51000</c:v>
                </c:pt>
                <c:pt idx="2">
                  <c:v>60000</c:v>
                </c:pt>
                <c:pt idx="3">
                  <c:v>66000</c:v>
                </c:pt>
                <c:pt idx="4">
                  <c:v>68000</c:v>
                </c:pt>
                <c:pt idx="5">
                  <c:v>57000</c:v>
                </c:pt>
                <c:pt idx="6">
                  <c:v>71000</c:v>
                </c:pt>
                <c:pt idx="7">
                  <c:v>71000</c:v>
                </c:pt>
                <c:pt idx="8">
                  <c:v>83000</c:v>
                </c:pt>
                <c:pt idx="9">
                  <c:v>87000</c:v>
                </c:pt>
                <c:pt idx="10">
                  <c:v>83000</c:v>
                </c:pt>
                <c:pt idx="11">
                  <c:v>84000</c:v>
                </c:pt>
                <c:pt idx="12">
                  <c:v>90000</c:v>
                </c:pt>
                <c:pt idx="13">
                  <c:v>110000</c:v>
                </c:pt>
                <c:pt idx="14">
                  <c:v>127000</c:v>
                </c:pt>
                <c:pt idx="15">
                  <c:v>140000</c:v>
                </c:pt>
                <c:pt idx="16">
                  <c:v>131000</c:v>
                </c:pt>
                <c:pt idx="17">
                  <c:v>139000</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178272768"/>
        <c:axId val="177998080"/>
      </c:areaChart>
      <c:catAx>
        <c:axId val="178272768"/>
        <c:scaling>
          <c:orientation val="minMax"/>
        </c:scaling>
        <c:delete val="0"/>
        <c:axPos val="b"/>
        <c:numFmt formatCode="General" sourceLinked="1"/>
        <c:majorTickMark val="none"/>
        <c:minorTickMark val="none"/>
        <c:tickLblPos val="nextTo"/>
        <c:crossAx val="177998080"/>
        <c:crosses val="autoZero"/>
        <c:auto val="1"/>
        <c:lblAlgn val="ctr"/>
        <c:lblOffset val="100"/>
        <c:noMultiLvlLbl val="0"/>
      </c:catAx>
      <c:valAx>
        <c:axId val="1779980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827276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3.52'!$E$5:$E$22</c:f>
              <c:numCache>
                <c:formatCode>#,##0</c:formatCode>
                <c:ptCount val="18"/>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178186240"/>
        <c:axId val="177999808"/>
      </c:lineChart>
      <c:catAx>
        <c:axId val="178186240"/>
        <c:scaling>
          <c:orientation val="minMax"/>
        </c:scaling>
        <c:delete val="0"/>
        <c:axPos val="b"/>
        <c:numFmt formatCode="General" sourceLinked="1"/>
        <c:majorTickMark val="none"/>
        <c:minorTickMark val="none"/>
        <c:tickLblPos val="nextTo"/>
        <c:crossAx val="177999808"/>
        <c:crosses val="autoZero"/>
        <c:auto val="1"/>
        <c:lblAlgn val="ctr"/>
        <c:lblOffset val="100"/>
        <c:noMultiLvlLbl val="0"/>
      </c:catAx>
      <c:valAx>
        <c:axId val="1779998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81862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3.53'!$E$5:$E$22</c:f>
              <c:numCache>
                <c:formatCode>#,##0</c:formatCode>
                <c:ptCount val="18"/>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176854016"/>
        <c:axId val="178001536"/>
      </c:lineChart>
      <c:catAx>
        <c:axId val="176854016"/>
        <c:scaling>
          <c:orientation val="minMax"/>
        </c:scaling>
        <c:delete val="0"/>
        <c:axPos val="b"/>
        <c:numFmt formatCode="General" sourceLinked="1"/>
        <c:majorTickMark val="none"/>
        <c:minorTickMark val="none"/>
        <c:tickLblPos val="nextTo"/>
        <c:crossAx val="178001536"/>
        <c:crosses val="autoZero"/>
        <c:auto val="1"/>
        <c:lblAlgn val="ctr"/>
        <c:lblOffset val="100"/>
        <c:noMultiLvlLbl val="0"/>
      </c:catAx>
      <c:valAx>
        <c:axId val="1780015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8540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3.54'!$E$5:$E$22</c:f>
              <c:numCache>
                <c:formatCode>#,##0</c:formatCode>
                <c:ptCount val="18"/>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176856064"/>
        <c:axId val="177872896"/>
      </c:areaChart>
      <c:catAx>
        <c:axId val="176856064"/>
        <c:scaling>
          <c:orientation val="minMax"/>
        </c:scaling>
        <c:delete val="0"/>
        <c:axPos val="b"/>
        <c:numFmt formatCode="General" sourceLinked="1"/>
        <c:majorTickMark val="none"/>
        <c:minorTickMark val="none"/>
        <c:tickLblPos val="nextTo"/>
        <c:crossAx val="177872896"/>
        <c:crosses val="autoZero"/>
        <c:auto val="1"/>
        <c:lblAlgn val="ctr"/>
        <c:lblOffset val="100"/>
        <c:noMultiLvlLbl val="0"/>
      </c:catAx>
      <c:valAx>
        <c:axId val="1778728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68560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3.55'!$E$5:$E$22</c:f>
              <c:numCache>
                <c:formatCode>#,##0</c:formatCode>
                <c:ptCount val="18"/>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177842688"/>
        <c:axId val="177874048"/>
      </c:lineChart>
      <c:catAx>
        <c:axId val="177842688"/>
        <c:scaling>
          <c:orientation val="minMax"/>
        </c:scaling>
        <c:delete val="0"/>
        <c:axPos val="b"/>
        <c:numFmt formatCode="General" sourceLinked="1"/>
        <c:majorTickMark val="none"/>
        <c:minorTickMark val="none"/>
        <c:tickLblPos val="nextTo"/>
        <c:crossAx val="177874048"/>
        <c:crosses val="autoZero"/>
        <c:auto val="1"/>
        <c:lblAlgn val="ctr"/>
        <c:lblOffset val="100"/>
        <c:noMultiLvlLbl val="0"/>
      </c:catAx>
      <c:valAx>
        <c:axId val="1778740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78426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3.56'!$E$5:$E$22</c:f>
              <c:numCache>
                <c:formatCode>#,##0</c:formatCode>
                <c:ptCount val="18"/>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178754560"/>
        <c:axId val="177875776"/>
      </c:lineChart>
      <c:catAx>
        <c:axId val="178754560"/>
        <c:scaling>
          <c:orientation val="minMax"/>
        </c:scaling>
        <c:delete val="0"/>
        <c:axPos val="b"/>
        <c:numFmt formatCode="General" sourceLinked="1"/>
        <c:majorTickMark val="none"/>
        <c:minorTickMark val="none"/>
        <c:tickLblPos val="nextTo"/>
        <c:crossAx val="177875776"/>
        <c:crosses val="autoZero"/>
        <c:auto val="1"/>
        <c:lblAlgn val="ctr"/>
        <c:lblOffset val="100"/>
        <c:noMultiLvlLbl val="0"/>
      </c:catAx>
      <c:valAx>
        <c:axId val="1778757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87545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3.57'!$E$5:$E$22</c:f>
              <c:numCache>
                <c:formatCode>#,##0</c:formatCode>
                <c:ptCount val="18"/>
                <c:pt idx="0">
                  <c:v>134675</c:v>
                </c:pt>
                <c:pt idx="1">
                  <c:v>106828</c:v>
                </c:pt>
                <c:pt idx="2">
                  <c:v>111106</c:v>
                </c:pt>
                <c:pt idx="3">
                  <c:v>118521</c:v>
                </c:pt>
                <c:pt idx="4">
                  <c:v>126789</c:v>
                </c:pt>
                <c:pt idx="5">
                  <c:v>132872</c:v>
                </c:pt>
                <c:pt idx="6">
                  <c:v>138065</c:v>
                </c:pt>
                <c:pt idx="7">
                  <c:v>145736</c:v>
                </c:pt>
                <c:pt idx="8">
                  <c:v>157455</c:v>
                </c:pt>
                <c:pt idx="9">
                  <c:v>164691</c:v>
                </c:pt>
                <c:pt idx="10">
                  <c:v>172274</c:v>
                </c:pt>
                <c:pt idx="11">
                  <c:v>187409</c:v>
                </c:pt>
                <c:pt idx="12">
                  <c:v>199209</c:v>
                </c:pt>
                <c:pt idx="13">
                  <c:v>211451</c:v>
                </c:pt>
                <c:pt idx="14">
                  <c:v>214079</c:v>
                </c:pt>
                <c:pt idx="15">
                  <c:v>216714</c:v>
                </c:pt>
                <c:pt idx="16">
                  <c:v>223099</c:v>
                </c:pt>
                <c:pt idx="17">
                  <c:v>220904</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178792960"/>
        <c:axId val="177877504"/>
      </c:areaChart>
      <c:catAx>
        <c:axId val="178792960"/>
        <c:scaling>
          <c:orientation val="minMax"/>
        </c:scaling>
        <c:delete val="0"/>
        <c:axPos val="b"/>
        <c:numFmt formatCode="General" sourceLinked="1"/>
        <c:majorTickMark val="none"/>
        <c:minorTickMark val="none"/>
        <c:tickLblPos val="nextTo"/>
        <c:crossAx val="177877504"/>
        <c:crosses val="autoZero"/>
        <c:auto val="1"/>
        <c:lblAlgn val="ctr"/>
        <c:lblOffset val="100"/>
        <c:noMultiLvlLbl val="0"/>
      </c:catAx>
      <c:valAx>
        <c:axId val="1778775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879296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3.58'!$B$5:$B$22</c:f>
              <c:numCache>
                <c:formatCode>General</c:formatCod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numCache>
            </c:numRef>
          </c:cat>
          <c:val>
            <c:numRef>
              <c:f>'Quadro 3.58'!$E$5:$E$22</c:f>
              <c:numCache>
                <c:formatCode>#,##0</c:formatCode>
                <c:ptCount val="18"/>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179450880"/>
        <c:axId val="177879232"/>
      </c:lineChart>
      <c:catAx>
        <c:axId val="179450880"/>
        <c:scaling>
          <c:orientation val="minMax"/>
        </c:scaling>
        <c:delete val="0"/>
        <c:axPos val="b"/>
        <c:numFmt formatCode="General" sourceLinked="1"/>
        <c:majorTickMark val="none"/>
        <c:minorTickMark val="none"/>
        <c:tickLblPos val="nextTo"/>
        <c:crossAx val="177879232"/>
        <c:crosses val="autoZero"/>
        <c:auto val="1"/>
        <c:lblAlgn val="ctr"/>
        <c:lblOffset val="100"/>
        <c:noMultiLvlLbl val="0"/>
      </c:catAx>
      <c:valAx>
        <c:axId val="1778792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94508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179556864"/>
        <c:axId val="178954240"/>
      </c:barChart>
      <c:catAx>
        <c:axId val="179556864"/>
        <c:scaling>
          <c:orientation val="minMax"/>
        </c:scaling>
        <c:delete val="0"/>
        <c:axPos val="b"/>
        <c:numFmt formatCode="General" sourceLinked="1"/>
        <c:majorTickMark val="none"/>
        <c:minorTickMark val="none"/>
        <c:tickLblPos val="nextTo"/>
        <c:crossAx val="178954240"/>
        <c:crosses val="autoZero"/>
        <c:auto val="1"/>
        <c:lblAlgn val="ctr"/>
        <c:lblOffset val="100"/>
        <c:noMultiLvlLbl val="0"/>
      </c:catAx>
      <c:valAx>
        <c:axId val="1789542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955686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extLst>
                <c:ext xmlns:c15="http://schemas.microsoft.com/office/drawing/2012/chart" uri="{02D57815-91ED-43cb-92C2-25804820EDAC}">
                  <c15:fullRef>
                    <c15:sqref>'Quadro 3.6'!$B$5:$B$22</c15:sqref>
                  </c15:fullRef>
                </c:ext>
              </c:extLst>
              <c:f>'Quadro 3.6'!$B$5:$B$21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extLst>
                <c:ext xmlns:c15="http://schemas.microsoft.com/office/drawing/2012/chart" uri="{02D57815-91ED-43cb-92C2-25804820EDAC}">
                  <c15:fullRef>
                    <c15:sqref>'Quadro 3.6'!$E$5:$E$22</c15:sqref>
                  </c15:fullRef>
                </c:ext>
              </c:extLst>
              <c:f>'Quadro 3.6'!$E$5:$E$21</c:f>
              <c:numCache>
                <c:formatCode>#,##0</c:formatCode>
                <c:ptCount val="17"/>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18770</c:v>
                </c:pt>
                <c:pt idx="13">
                  <c:v>19160</c:v>
                </c:pt>
                <c:pt idx="14">
                  <c:v>19350</c:v>
                </c:pt>
                <c:pt idx="15">
                  <c:v>19390</c:v>
                </c:pt>
                <c:pt idx="16">
                  <c:v>19460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173136384"/>
        <c:axId val="172666816"/>
      </c:areaChart>
      <c:catAx>
        <c:axId val="173136384"/>
        <c:scaling>
          <c:orientation val="minMax"/>
        </c:scaling>
        <c:delete val="0"/>
        <c:axPos val="b"/>
        <c:numFmt formatCode="General" sourceLinked="1"/>
        <c:majorTickMark val="none"/>
        <c:minorTickMark val="none"/>
        <c:tickLblPos val="nextTo"/>
        <c:crossAx val="172666816"/>
        <c:crosses val="autoZero"/>
        <c:auto val="1"/>
        <c:lblAlgn val="ctr"/>
        <c:lblOffset val="100"/>
        <c:noMultiLvlLbl val="0"/>
      </c:catAx>
      <c:valAx>
        <c:axId val="1726668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313638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3.7'!$B$10:$B$22</c15:sqref>
                  </c15:fullRef>
                </c:ext>
              </c:extLst>
              <c:f>'Quadro 3.7'!$B$10:$B$21</c:f>
              <c:numCache>
                <c:formatCode>General</c:formatCode>
                <c:ptCount val="12"/>
                <c:pt idx="0">
                  <c:v>2005</c:v>
                </c:pt>
                <c:pt idx="1">
                  <c:v>2006</c:v>
                </c:pt>
                <c:pt idx="2">
                  <c:v>2007</c:v>
                </c:pt>
                <c:pt idx="3">
                  <c:v>2008</c:v>
                </c:pt>
                <c:pt idx="4">
                  <c:v>2009</c:v>
                </c:pt>
                <c:pt idx="5">
                  <c:v>2010</c:v>
                </c:pt>
                <c:pt idx="6">
                  <c:v>2011</c:v>
                </c:pt>
                <c:pt idx="7">
                  <c:v>2012</c:v>
                </c:pt>
                <c:pt idx="8">
                  <c:v>2013</c:v>
                </c:pt>
                <c:pt idx="9">
                  <c:v>2014</c:v>
                </c:pt>
                <c:pt idx="10">
                  <c:v>2015</c:v>
                </c:pt>
                <c:pt idx="11">
                  <c:v>2016</c:v>
                </c:pt>
              </c:numCache>
            </c:numRef>
          </c:cat>
          <c:val>
            <c:numRef>
              <c:extLst>
                <c:ext xmlns:c15="http://schemas.microsoft.com/office/drawing/2012/chart" uri="{02D57815-91ED-43cb-92C2-25804820EDAC}">
                  <c15:fullRef>
                    <c15:sqref>'Quadro 3.7'!$E$10:$E$22</c15:sqref>
                  </c15:fullRef>
                </c:ext>
              </c:extLst>
              <c:f>'Quadro 3.7'!$E$10:$E$21</c:f>
              <c:numCache>
                <c:formatCode>#,##0</c:formatCode>
                <c:ptCount val="12"/>
                <c:pt idx="0">
                  <c:v>276</c:v>
                </c:pt>
                <c:pt idx="1">
                  <c:v>195</c:v>
                </c:pt>
                <c:pt idx="2">
                  <c:v>380</c:v>
                </c:pt>
                <c:pt idx="3">
                  <c:v>300</c:v>
                </c:pt>
                <c:pt idx="4">
                  <c:v>116</c:v>
                </c:pt>
                <c:pt idx="5">
                  <c:v>140</c:v>
                </c:pt>
                <c:pt idx="6">
                  <c:v>120</c:v>
                </c:pt>
                <c:pt idx="7">
                  <c:v>103</c:v>
                </c:pt>
                <c:pt idx="8">
                  <c:v>143</c:v>
                </c:pt>
                <c:pt idx="9">
                  <c:v>227</c:v>
                </c:pt>
                <c:pt idx="10">
                  <c:v>166</c:v>
                </c:pt>
                <c:pt idx="11">
                  <c:v>222</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172836864"/>
        <c:axId val="172668544"/>
      </c:lineChart>
      <c:catAx>
        <c:axId val="172836864"/>
        <c:scaling>
          <c:orientation val="minMax"/>
        </c:scaling>
        <c:delete val="0"/>
        <c:axPos val="b"/>
        <c:numFmt formatCode="General" sourceLinked="1"/>
        <c:majorTickMark val="none"/>
        <c:minorTickMark val="none"/>
        <c:tickLblPos val="nextTo"/>
        <c:crossAx val="172668544"/>
        <c:crosses val="autoZero"/>
        <c:auto val="1"/>
        <c:lblAlgn val="ctr"/>
        <c:lblOffset val="100"/>
        <c:noMultiLvlLbl val="0"/>
      </c:catAx>
      <c:valAx>
        <c:axId val="1726685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83686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3.8'!$B$7:$B$22</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'Quadro 3.8'!$E$7:$E$22</c:f>
              <c:numCache>
                <c:formatCode>#,##0</c:formatCode>
                <c:ptCount val="16"/>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172945920"/>
        <c:axId val="169664512"/>
      </c:lineChart>
      <c:catAx>
        <c:axId val="172945920"/>
        <c:scaling>
          <c:orientation val="minMax"/>
        </c:scaling>
        <c:delete val="0"/>
        <c:axPos val="b"/>
        <c:numFmt formatCode="General" sourceLinked="1"/>
        <c:majorTickMark val="none"/>
        <c:minorTickMark val="none"/>
        <c:tickLblPos val="nextTo"/>
        <c:crossAx val="169664512"/>
        <c:crosses val="autoZero"/>
        <c:auto val="1"/>
        <c:lblAlgn val="ctr"/>
        <c:lblOffset val="100"/>
        <c:noMultiLvlLbl val="0"/>
      </c:catAx>
      <c:valAx>
        <c:axId val="1696645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9459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3.9'!$B$7:$B$22</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'Quadro 3.9'!$E$7:$E$22</c:f>
              <c:numCache>
                <c:formatCode>#,##0</c:formatCode>
                <c:ptCount val="16"/>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172948480"/>
        <c:axId val="169665664"/>
      </c:areaChart>
      <c:catAx>
        <c:axId val="172948480"/>
        <c:scaling>
          <c:orientation val="minMax"/>
        </c:scaling>
        <c:delete val="0"/>
        <c:axPos val="b"/>
        <c:numFmt formatCode="General" sourceLinked="1"/>
        <c:majorTickMark val="none"/>
        <c:minorTickMark val="none"/>
        <c:tickLblPos val="nextTo"/>
        <c:crossAx val="169665664"/>
        <c:crosses val="autoZero"/>
        <c:auto val="1"/>
        <c:lblAlgn val="ctr"/>
        <c:lblOffset val="100"/>
        <c:noMultiLvlLbl val="0"/>
      </c:catAx>
      <c:valAx>
        <c:axId val="1696656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94848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bservatorioemigracao.pt/np4/5926.html" TargetMode="External"/><Relationship Id="rId1" Type="http://schemas.openxmlformats.org/officeDocument/2006/relationships/hyperlink" Target="http://observatorioemigracao.pt/np4/5926.html"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hyperlink" Target="http://www.observatorioemigracao.pt/np4/6415" TargetMode="Externa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hyperlink" Target="http://www.observatorioemigracao.pt/np4/6415" TargetMode="Externa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hyperlink" Target="http://www.observatorioemigracao.pt/np4/6415" TargetMode="External"/></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hyperlink" Target="http://www.observatorioemigracao.pt/np4/6415" TargetMode="Externa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http://www.observatorioemigracao.pt/np4/6415" TargetMode="External"/></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hyperlink" Target="http://www.observatorioemigracao.pt/np4/6415" TargetMode="Externa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hyperlink" Target="http://www.observatorioemigracao.pt/np4/6415" TargetMode="External"/></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hyperlink" Target="http://www.observatorioemigracao.pt/np4/6415" TargetMode="Externa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hyperlink" Target="http://www.observatorioemigracao.pt/np4/6415" TargetMode="External"/></Relationships>
</file>

<file path=xl/worksheets/_rels/sheet10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27.bin"/><Relationship Id="rId1" Type="http://schemas.openxmlformats.org/officeDocument/2006/relationships/hyperlink" Target="http://www.observatorioemigracao.pt/np4/6415"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hyperlink" Target="http://www.observatorioemigracao.pt/np4/6415" TargetMode="Externa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hyperlink" Target="http://www.observatorioemigracao.pt/np4/6415" TargetMode="Externa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hyperlink" Target="http://www.observatorioemigracao.pt/np4/6415" TargetMode="External"/></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hyperlink" Target="http://www.observatorioemigracao.pt/np4/6415" TargetMode="Externa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hyperlink" Target="http://www.observatorioemigracao.pt/np4/6415" TargetMode="Externa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hyperlink" Target="http://www.observatorioemigracao.pt/np4/6415" TargetMode="External"/></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hyperlink" Target="http://www.observatorioemigracao.pt/np4/6415" TargetMode="External"/></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hyperlink" Target="http://www.observatorioemigracao.pt/np4/6415" TargetMode="Externa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hyperlink" Target="http://www.observatorioemigracao.pt/np4/6415" TargetMode="External"/></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hyperlink" Target="http://www.observatorioemigracao.pt/np4/6415"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7.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4.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6.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4.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5.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6.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7.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8.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0.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1.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3.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5.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6.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59.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60.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observatorioemigracao.pt/np4/6415" TargetMode="Externa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observatorioemigracao.pt/np4/6415"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4.bin"/><Relationship Id="rId1" Type="http://schemas.openxmlformats.org/officeDocument/2006/relationships/hyperlink" Target="http://www.observatorioemigracao.pt/np4/6415" TargetMode="Externa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observatorioemigracao.pt/np4/6415" TargetMode="Externa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observatorioemigracao.pt/np4/6415" TargetMode="Externa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www.observatorioemigracao.pt/np4/6415" TargetMode="Externa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www.observatorioemigracao.pt/np4/6415" TargetMode="Externa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observatorioemigracao.pt/np4/6415" TargetMode="Externa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observatorioemigracao.pt/np4/641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www.observatorioemigracao.pt/np4/6415" TargetMode="Externa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www.observatorioemigracao.pt/np4/6415" TargetMode="Externa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www.observatorioemigracao.pt/np4/6415" TargetMode="Externa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www.observatorioemigracao.pt/np4/6415" TargetMode="Externa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www.observatorioemigracao.pt/np4/6415" TargetMode="Externa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www.observatorioemigracao.pt/np4/6415" TargetMode="Externa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www.observatorioemigracao.pt/np4/6415" TargetMode="Externa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www.observatorioemigracao.pt/np4/6415" TargetMode="Externa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www.observatorioemigracao.pt/np4/6415" TargetMode="Externa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www.observatorioemigracao.pt/np4/6415"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5751" TargetMode="Externa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www.observatorioemigracao.pt/np4/6415" TargetMode="Externa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http://www.observatorioemigracao.pt/np4/6415" TargetMode="External"/></Relationships>
</file>

<file path=xl/worksheets/_rels/sheet8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5.bin"/><Relationship Id="rId1" Type="http://schemas.openxmlformats.org/officeDocument/2006/relationships/hyperlink" Target="http://www.observatorioemigracao.pt/np4/6415" TargetMode="Externa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www.observatorioemigracao.pt/np4/6415" TargetMode="Externa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http://www.observatorioemigracao.pt/np4/6415" TargetMode="Externa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hyperlink" Target="http://www.observatorioemigracao.pt/np4/6415" TargetMode="Externa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www.observatorioemigracao.pt/np4/6415" TargetMode="Externa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http://www.observatorioemigracao.pt/np4/6415" TargetMode="Externa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hyperlink" Target="http://www.observatorioemigracao.pt/np4/6415" TargetMode="External"/></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hyperlink" Target="http://www.observatorioemigracao.pt/np4/6415"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1269" TargetMode="Externa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6.bin"/><Relationship Id="rId1" Type="http://schemas.openxmlformats.org/officeDocument/2006/relationships/hyperlink" Target="http://www.observatorioemigracao.pt/np4/6415" TargetMode="Externa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hyperlink" Target="http://www.observatorioemigracao.pt/np4/6415" TargetMode="Externa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hyperlink" Target="http://www.observatorioemigracao.pt/np4/6415" TargetMode="Externa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hyperlink" Target="http://www.observatorioemigracao.pt/np4/6415" TargetMode="External"/></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hyperlink" Target="http://www.observatorioemigracao.pt/np4/6415" TargetMode="Externa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http://www.observatorioemigracao.pt/np4/6415" TargetMode="Externa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http://www.observatorioemigracao.pt/np4/6415" TargetMode="Externa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hyperlink" Target="http://www.observatorioemigracao.pt/np4/6415" TargetMode="Externa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hyperlink" Target="http://www.observatorioemigracao.pt/np4/6415" TargetMode="External"/></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hyperlink" Target="http://www.observatorioemigracao.pt/np4/6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5" customFormat="1" ht="30" customHeight="1" x14ac:dyDescent="0.25">
      <c r="A1" s="17" t="s">
        <v>0</v>
      </c>
      <c r="B1" s="222" t="s">
        <v>1</v>
      </c>
      <c r="C1" s="223"/>
      <c r="D1" s="223"/>
      <c r="E1" s="16"/>
      <c r="F1" s="16"/>
      <c r="G1" s="16"/>
      <c r="H1" s="2"/>
      <c r="I1" s="16"/>
      <c r="J1" s="16"/>
      <c r="K1" s="16"/>
      <c r="L1" s="16"/>
      <c r="M1" s="16"/>
    </row>
    <row r="2" spans="1:13" s="11" customFormat="1" ht="30" customHeight="1" x14ac:dyDescent="0.25">
      <c r="A2" s="14"/>
      <c r="B2" s="224" t="s">
        <v>130</v>
      </c>
      <c r="C2" s="225"/>
      <c r="D2" s="225"/>
      <c r="E2" s="225"/>
      <c r="F2" s="225"/>
      <c r="G2" s="225"/>
      <c r="H2" s="12"/>
    </row>
    <row r="3" spans="1:13" s="11" customFormat="1" ht="30" customHeight="1" x14ac:dyDescent="0.25">
      <c r="A3" s="13"/>
      <c r="B3" s="218" t="s">
        <v>131</v>
      </c>
      <c r="C3" s="219"/>
      <c r="D3" s="219"/>
      <c r="E3" s="220"/>
      <c r="F3" s="220"/>
      <c r="G3" s="220"/>
      <c r="H3" s="12"/>
    </row>
    <row r="4" spans="1:13" s="10" customFormat="1" ht="15" customHeight="1" x14ac:dyDescent="0.25">
      <c r="B4" s="221" t="str">
        <f>HYPERLINK('Quadro 3.1'!A1,'Quadro 3.1'!B2)</f>
        <v>Quadro 3.1 Entradas de portugueses na Alemanha, 2000-2017</v>
      </c>
      <c r="C4" s="221"/>
      <c r="D4" s="221"/>
      <c r="E4" s="221" t="str">
        <f>HYPERLINK('Gráfico 3.1'!A1,'Gráfico 3.1'!B2)</f>
        <v>Gráfico 3.1 Entradas de portugueses na Alemanha, 2000-2017</v>
      </c>
      <c r="F4" s="221"/>
      <c r="G4" s="221"/>
      <c r="H4" s="112"/>
    </row>
    <row r="5" spans="1:13" s="10" customFormat="1" ht="15" customHeight="1" x14ac:dyDescent="0.25">
      <c r="B5" s="221" t="str">
        <f>HYPERLINK('Quadro 3.2'!A1,'Quadro 3.2'!B2)</f>
        <v>Quadro 3.2 Nascidos em Portugal residentes na Alemanha, 2000-2017</v>
      </c>
      <c r="C5" s="221"/>
      <c r="D5" s="221"/>
      <c r="E5" s="221" t="str">
        <f>HYPERLINK('Gráfico 3.2'!A1,'Gráfico 3.2'!B2)</f>
        <v>Gráfico 3.2 Nascidos em Portugal residentes na Alemanha, 2000-2017</v>
      </c>
      <c r="F5" s="221"/>
      <c r="G5" s="221"/>
      <c r="H5" s="112"/>
    </row>
    <row r="6" spans="1:13" s="10" customFormat="1" ht="15" customHeight="1" x14ac:dyDescent="0.25">
      <c r="B6" s="221" t="str">
        <f>HYPERLINK('Quadro 3.3'!A1,'Quadro 3.3'!B2)</f>
        <v>Quadro 3.3 Aquisição de nacionalidade por portugueses residentes na Alemanha, 2000-2017</v>
      </c>
      <c r="C6" s="221"/>
      <c r="D6" s="221"/>
      <c r="E6" s="221" t="str">
        <f>HYPERLINK('Gráfico 3.3'!A1,'Gráfico 3.3'!B2)</f>
        <v>Gráfico 3.3 Aquisição de nacionalidade por portugueses residentes na Alemanha, 2000-2017</v>
      </c>
      <c r="F6" s="221"/>
      <c r="G6" s="221"/>
      <c r="H6" s="112"/>
    </row>
    <row r="7" spans="1:13" s="10" customFormat="1" ht="15" customHeight="1" x14ac:dyDescent="0.25">
      <c r="B7" s="221" t="str">
        <f>HYPERLINK('Quadro 3.4'!A1,'Quadro 3.4'!B2)</f>
        <v>Quadro 3.4 Entradas de portugueses em Angola, 2000-2017</v>
      </c>
      <c r="C7" s="221"/>
      <c r="D7" s="221"/>
      <c r="E7" s="221" t="str">
        <f>HYPERLINK('Gráfico 3.4'!A1,'Gráfico 3.4'!B2)</f>
        <v>Gráfico 3.4 Entradas de portugueses em Angola, 2013-2017</v>
      </c>
      <c r="F7" s="221"/>
      <c r="G7" s="221"/>
      <c r="H7" s="112"/>
    </row>
    <row r="8" spans="1:13" s="10" customFormat="1" ht="15" customHeight="1" x14ac:dyDescent="0.25">
      <c r="B8" s="226" t="str">
        <f>HYPERLINK('Quadro 3.5'!A1,'Quadro 3.5'!B2)</f>
        <v>Quadro 3.5 Entradas de portugueses na Austrália, 2000-2017</v>
      </c>
      <c r="C8" s="226"/>
      <c r="D8" s="227"/>
      <c r="E8" s="226" t="str">
        <f>HYPERLINK('Gráfico 3.5'!A1,'Gráfico 3.5'!B2)</f>
        <v>Gráfico 3.5 Entradas de portugueses na Austrália, 2004-2017</v>
      </c>
      <c r="F8" s="226"/>
      <c r="G8" s="227"/>
      <c r="H8" s="112"/>
    </row>
    <row r="9" spans="1:13" s="10" customFormat="1" ht="15" customHeight="1" x14ac:dyDescent="0.25">
      <c r="B9" s="226" t="str">
        <f>HYPERLINK('Quadro 3.6'!A1,'Quadro 3.6'!B2)</f>
        <v>Quadro 3.6 Nascidos em Portugal residentes na Austrália, 2000-2017</v>
      </c>
      <c r="C9" s="226"/>
      <c r="D9" s="227"/>
      <c r="E9" s="226" t="str">
        <f>HYPERLINK('Gráfico 3.6'!A1,'Gráfico 3.6'!B2)</f>
        <v>Gráfico 3.6 Nascidos em Portugal residentes na Austrália, 2000-2016</v>
      </c>
      <c r="F9" s="226"/>
      <c r="G9" s="227"/>
      <c r="H9" s="112"/>
    </row>
    <row r="10" spans="1:13" s="10" customFormat="1" ht="15" customHeight="1" x14ac:dyDescent="0.25">
      <c r="B10" s="221" t="str">
        <f>HYPERLINK('Quadro 3.7'!A1,'Quadro 3.7'!B2)</f>
        <v>Quadro 3.7 Aquisição de nacionalidade de portugueses residentes na Austrália, 2000-2017</v>
      </c>
      <c r="C10" s="221"/>
      <c r="D10" s="221"/>
      <c r="E10" s="221" t="str">
        <f>HYPERLINK('Gráfico 3.7'!A1,'Gráfico 3.7'!B2)</f>
        <v>Gráfico 3.7 Aquisição de nacionalidade por portugueses residentes na Austrália, 2005-2016</v>
      </c>
      <c r="F10" s="221"/>
      <c r="G10" s="221"/>
      <c r="H10" s="112"/>
    </row>
    <row r="11" spans="1:13" s="10" customFormat="1" ht="15" customHeight="1" x14ac:dyDescent="0.25">
      <c r="B11" s="221" t="str">
        <f>HYPERLINK('Quadro 3.8'!A1,'Quadro 3.8'!B2)</f>
        <v>Quadro 3.8 Entradas de portugueses na Áustria, 2000-2017</v>
      </c>
      <c r="C11" s="221"/>
      <c r="D11" s="221"/>
      <c r="E11" s="221" t="str">
        <f>HYPERLINK('Gráfico 3.8'!A1,'Gráfico 3.8'!B2)</f>
        <v>Gráfico 3.8 Entradas de portugueses na Áustria, 2002-2017</v>
      </c>
      <c r="F11" s="221"/>
      <c r="G11" s="221"/>
      <c r="H11" s="112"/>
    </row>
    <row r="12" spans="1:13" s="10" customFormat="1" ht="15" customHeight="1" x14ac:dyDescent="0.25">
      <c r="B12" s="226" t="str">
        <f>HYPERLINK('Quadro 3.9'!A1,'Quadro 3.9'!B2)</f>
        <v>Quadro 3.9 Nascidos em Portugal residentes na Áustria, 2000-2017</v>
      </c>
      <c r="C12" s="226"/>
      <c r="D12" s="227"/>
      <c r="E12" s="226" t="str">
        <f>HYPERLINK('Gráfico 3.9'!A1,'Gráfico 3.9'!B2)</f>
        <v>Gráfico 3.9 Nascidos em Portugal residentes na Áustria, 2002-2017</v>
      </c>
      <c r="F12" s="226"/>
      <c r="G12" s="227"/>
      <c r="H12" s="112"/>
    </row>
    <row r="13" spans="1:13" s="10" customFormat="1" ht="15" customHeight="1" x14ac:dyDescent="0.25">
      <c r="B13" s="221" t="str">
        <f>HYPERLINK('Quadro 3.10'!A1,'Quadro 3.10'!B2)</f>
        <v>Quadro 3.10 Aquisição de nacionalidade por portugueses residentes na Áustria, 2000-2017</v>
      </c>
      <c r="C13" s="221"/>
      <c r="D13" s="221"/>
      <c r="E13" s="221" t="str">
        <f>HYPERLINK('Gráfico 3.10'!A1,'Gráfico 3.10'!B2)</f>
        <v>Gráfico 3.10 Aquisição de nacionalidade por portugueses residentes na Áustria, 2000-2017</v>
      </c>
      <c r="F13" s="221"/>
      <c r="G13" s="221"/>
      <c r="H13" s="112"/>
    </row>
    <row r="14" spans="1:13" s="10" customFormat="1" ht="15" customHeight="1" x14ac:dyDescent="0.25">
      <c r="B14" s="221" t="str">
        <f>HYPERLINK('Quadro 3.11'!A1,'Quadro 3.11'!B2)</f>
        <v>Quadro 3.11 Entradas de portugueses na Bélgica, 2000-2017</v>
      </c>
      <c r="C14" s="221"/>
      <c r="D14" s="221"/>
      <c r="E14" s="221" t="str">
        <f>HYPERLINK('Gráfico 3.11'!A1,'Gráfico 3.11'!B2)</f>
        <v>Gráfico 3.11 Entradas de portugueses na Bélgica, 2000-2016</v>
      </c>
      <c r="F14" s="221"/>
      <c r="G14" s="221"/>
      <c r="H14" s="112"/>
    </row>
    <row r="15" spans="1:13" s="10" customFormat="1" ht="15" customHeight="1" x14ac:dyDescent="0.25">
      <c r="B15" s="221" t="str">
        <f>HYPERLINK('Quadro 3.12'!A1,'Quadro 3.12'!B2)</f>
        <v>Quadro 3.12 Nascidos em Portugal residentes na Bélgica, 2000-2017</v>
      </c>
      <c r="C15" s="221"/>
      <c r="D15" s="221"/>
      <c r="E15" s="221" t="str">
        <f>HYPERLINK('Gráfico 3.12'!A1,'Gráfico 3.12'!B2)</f>
        <v>Gráfico 3.12 Nascidos em Portugal residentes na Bélgica, 2001-2017</v>
      </c>
      <c r="F15" s="221"/>
      <c r="G15" s="221"/>
      <c r="H15" s="112"/>
    </row>
    <row r="16" spans="1:13" s="10" customFormat="1" ht="15" customHeight="1" x14ac:dyDescent="0.25">
      <c r="B16" s="221" t="str">
        <f>HYPERLINK('Quadro 3.13'!A1,'Quadro 3.13'!B2)</f>
        <v>Quadro 3.13 Aquisição de nacionalidade por portugueses residentes na Bélgica, 2000-2017</v>
      </c>
      <c r="C16" s="221"/>
      <c r="D16" s="221"/>
      <c r="E16" s="221" t="str">
        <f>HYPERLINK('Gráfico 3.13'!A1,'Gráfico 3.13'!B2)</f>
        <v>Gráfico 3.13 Aquisição de nacionalidade por portugueses residentes na Bélgica, 2000-2016</v>
      </c>
      <c r="F16" s="221"/>
      <c r="G16" s="221"/>
      <c r="H16" s="112"/>
    </row>
    <row r="17" spans="2:8" s="10" customFormat="1" ht="15" customHeight="1" x14ac:dyDescent="0.25">
      <c r="B17" s="221" t="str">
        <f>HYPERLINK('Quadro 3.14'!A1,'Quadro 3.14'!B2)</f>
        <v>Quadro 3.14 Entradas de portugueses no Brasil, 2000-2017</v>
      </c>
      <c r="C17" s="221"/>
      <c r="D17" s="221"/>
      <c r="E17" s="221" t="str">
        <f>HYPERLINK('Gráfico 3.14'!A1,'Gráfico 3.14'!B2)</f>
        <v>Gráfico 3.14 Entradas de portugueses no Brasil, 2004-2015</v>
      </c>
      <c r="F17" s="221"/>
      <c r="G17" s="221"/>
      <c r="H17" s="113"/>
    </row>
    <row r="18" spans="2:8" s="10" customFormat="1" ht="15" customHeight="1" x14ac:dyDescent="0.25">
      <c r="B18" s="221" t="str">
        <f>HYPERLINK('Quadro 3.15'!A1,'Quadro 3.15'!B2)</f>
        <v>Quadro 3.15 Nascidos em Portugal residentes no Brasil, 2000-2017</v>
      </c>
      <c r="C18" s="221"/>
      <c r="D18" s="221"/>
      <c r="E18" s="221" t="str">
        <f>HYPERLINK('Gráfico 3.15'!A1,'Gráfico 3.15'!B2)</f>
        <v>Gráfico 3.15 Nascidos em Portugal residentes no Brasil, 2000 e 2010</v>
      </c>
      <c r="F18" s="221"/>
      <c r="G18" s="221"/>
      <c r="H18" s="114"/>
    </row>
    <row r="19" spans="2:8" s="10" customFormat="1" ht="15" customHeight="1" x14ac:dyDescent="0.25">
      <c r="B19" s="221" t="str">
        <f>HYPERLINK('Quadro 3.16'!A1,'Quadro 3.16'!B2)</f>
        <v>Quadro 3.16 Nascidos em Portugal residentes em Cabo Verde, 2000-2017</v>
      </c>
      <c r="C19" s="221"/>
      <c r="D19" s="221"/>
      <c r="E19" s="221" t="str">
        <f>HYPERLINK('Gráfico 3.16'!A1,'Gráfico 3.16'!B2)</f>
        <v>Gráfico 3.16 Nascidos em Portugal residentes em Cabo Verde, 2000, 2010 e 2013</v>
      </c>
      <c r="F19" s="221"/>
      <c r="G19" s="221"/>
      <c r="H19" s="113"/>
    </row>
    <row r="20" spans="2:8" s="10" customFormat="1" ht="15" customHeight="1" x14ac:dyDescent="0.25">
      <c r="B20" s="221" t="str">
        <f>HYPERLINK('Quadro 3.17'!A1,'Quadro 3.17'!B2)</f>
        <v>Quadro 3.17 Entradas de portugueses no Canadá, 2000-2017</v>
      </c>
      <c r="C20" s="221"/>
      <c r="D20" s="221"/>
      <c r="E20" s="221" t="str">
        <f>HYPERLINK('Gráfico 3.17'!A1,'Gráfico 3.17'!B2)</f>
        <v>Gráfico 3.17 Entradas de portugueses no Canadá, 2000-2016</v>
      </c>
      <c r="F20" s="221"/>
      <c r="G20" s="221"/>
      <c r="H20" s="113"/>
    </row>
    <row r="21" spans="2:8" s="10" customFormat="1" ht="15" customHeight="1" x14ac:dyDescent="0.25">
      <c r="B21" s="221" t="str">
        <f>HYPERLINK('Quadro 3.18'!A1,'Quadro 3.18'!B2)</f>
        <v>Quadro 3.18 Nascidos em Portugal residentes no Canadá, 2000-2017</v>
      </c>
      <c r="C21" s="221"/>
      <c r="D21" s="221"/>
      <c r="E21" s="221" t="str">
        <f>HYPERLINK('Gráfico 3.18'!A1,'Gráfico 3.18'!B2)</f>
        <v>Gráfico 3.18 Nascidos em Portugal residentes no Canadá, 2001, 2006, 2011 e 2016</v>
      </c>
      <c r="F21" s="221"/>
      <c r="G21" s="221"/>
      <c r="H21" s="113"/>
    </row>
    <row r="22" spans="2:8" s="10" customFormat="1" ht="15" customHeight="1" x14ac:dyDescent="0.25">
      <c r="B22" s="221" t="str">
        <f>HYPERLINK('Quadro 3.19'!A1,'Quadro 3.19'!B2)</f>
        <v>Quadro 3.19 Aquisição de nacionalidade por portugueses residentes no Canadá, 2000-2017</v>
      </c>
      <c r="C22" s="221"/>
      <c r="D22" s="221"/>
      <c r="E22" s="221" t="str">
        <f>HYPERLINK('Gráfico 3.19'!A1,'Gráfico 3.19'!B2)</f>
        <v>Gráfico 3.19 Aquisição de nacionalidade por portugueses residentes no Canadá, 2000-2016</v>
      </c>
      <c r="F22" s="221"/>
      <c r="G22" s="221"/>
      <c r="H22" s="113"/>
    </row>
    <row r="23" spans="2:8" s="10" customFormat="1" ht="15" customHeight="1" x14ac:dyDescent="0.25">
      <c r="B23" s="221" t="str">
        <f>HYPERLINK('Quadro 3.20'!A1,'Quadro 3.20'!B2)</f>
        <v>Quadro 3.20 Entradas de portugueses na Dinamarca, 2000-2017</v>
      </c>
      <c r="C23" s="221"/>
      <c r="D23" s="221"/>
      <c r="E23" s="221" t="str">
        <f>HYPERLINK('Gráfico 3.20'!A1,'Gráfico 3.20'!B2)</f>
        <v>Gráfico 3.20 Entradas de portugueses na Dinamarca, 2000-2017</v>
      </c>
      <c r="F23" s="221"/>
      <c r="G23" s="221"/>
      <c r="H23" s="113"/>
    </row>
    <row r="24" spans="2:8" s="10" customFormat="1" ht="15" customHeight="1" x14ac:dyDescent="0.25">
      <c r="B24" s="221" t="str">
        <f>HYPERLINK('Quadro 3.21'!A1,'Quadro 3.21'!B2)</f>
        <v>Quadro 3.21 Nascidos em Portugal residentes na Dinamarca, 2000-2017</v>
      </c>
      <c r="C24" s="221"/>
      <c r="D24" s="221"/>
      <c r="E24" s="221" t="str">
        <f>HYPERLINK('Gráfico 3.21'!A1,'Gráfico 3.21'!B2)</f>
        <v>Gráfico 3.21 Nascidos em Portugal residentes na Dinamarca, 2000-2017</v>
      </c>
      <c r="F24" s="221"/>
      <c r="G24" s="221"/>
      <c r="H24" s="113"/>
    </row>
    <row r="25" spans="2:8" s="10" customFormat="1" ht="15" customHeight="1" x14ac:dyDescent="0.25">
      <c r="B25" s="221" t="str">
        <f>HYPERLINK('Quadro 3.22'!A1,'Quadro 3.22'!B2)</f>
        <v>Quadro 3.22 Aquisição de nacionalidade por portugueses residentes na Dinamarca, 2000-2017</v>
      </c>
      <c r="C25" s="221"/>
      <c r="D25" s="221"/>
      <c r="E25" s="221" t="str">
        <f>HYPERLINK('Gráfico 3.22'!A1,'Gráfico 3.22'!B2)</f>
        <v>Gráfico 3.22 Aquisição de nacionalidade por portugueses residentes na Dinamarca, 2000-2017</v>
      </c>
      <c r="F25" s="221"/>
      <c r="G25" s="221"/>
      <c r="H25" s="113"/>
    </row>
    <row r="26" spans="2:8" s="10" customFormat="1" ht="15" customHeight="1" x14ac:dyDescent="0.25">
      <c r="B26" s="221" t="str">
        <f>HYPERLINK('Quadro 3.23'!A1,'Quadro 3.23'!B2)</f>
        <v>Quadro 3.23 Entradas de portugueses em Espanha, 2000-2017</v>
      </c>
      <c r="C26" s="221"/>
      <c r="D26" s="221"/>
      <c r="E26" s="221" t="str">
        <f>HYPERLINK('Gráfico 3.23'!A1,'Gráfico 3.23'!B2)</f>
        <v>Gráfico 3.23 Entradas de portugueses em Espanha, 2000-2017</v>
      </c>
      <c r="F26" s="221"/>
      <c r="G26" s="221"/>
      <c r="H26" s="113"/>
    </row>
    <row r="27" spans="2:8" s="10" customFormat="1" ht="15" customHeight="1" x14ac:dyDescent="0.25">
      <c r="B27" s="221" t="str">
        <f>HYPERLINK('Quadro 3.24'!A1,'Quadro 3.24'!B2)</f>
        <v>Quadro 3.24 Nascidos em Portugal residentes em Espanha, 2000-2017</v>
      </c>
      <c r="C27" s="221"/>
      <c r="D27" s="221"/>
      <c r="E27" s="221" t="str">
        <f>HYPERLINK('Gráfico 3.24'!A1,'Gráfico 3.24'!B2)</f>
        <v>Gráfico 3.24 Nascidos em Portugal residentes em Espanha, 2000-2017</v>
      </c>
      <c r="F27" s="221"/>
      <c r="G27" s="221"/>
      <c r="H27" s="113"/>
    </row>
    <row r="28" spans="2:8" s="10" customFormat="1" ht="15" customHeight="1" x14ac:dyDescent="0.25">
      <c r="B28" s="221" t="str">
        <f>HYPERLINK('Quadro 3.25'!A1,'Quadro 3.25'!B2)</f>
        <v>Quadro 3.25 Aquisição de nacionalidade por portugueses residentes em Espanha, 2000-2017</v>
      </c>
      <c r="C28" s="221"/>
      <c r="D28" s="221"/>
      <c r="E28" s="221" t="str">
        <f>HYPERLINK('Gráfico 3.25'!A1,'Gráfico 3.25'!B2)</f>
        <v>Gráfico 3.25 Aquisição de nacionalidade por portugueses residentes em Espanha, 2000-2017</v>
      </c>
      <c r="F28" s="221"/>
      <c r="G28" s="221"/>
      <c r="H28" s="113"/>
    </row>
    <row r="29" spans="2:8" s="10" customFormat="1" ht="15" customHeight="1" x14ac:dyDescent="0.25">
      <c r="B29" s="221" t="str">
        <f>HYPERLINK('Quadro 3.26'!A1,'Quadro 3.26'!B2)</f>
        <v>Quadro 3.26 Entradas de portugueses nos EUA, 2000-2017</v>
      </c>
      <c r="C29" s="221"/>
      <c r="D29" s="221"/>
      <c r="E29" s="221" t="str">
        <f>HYPERLINK('Gráfico 3.26'!A1,'Gráfico 3.26'!B2)</f>
        <v>Gráfico 3.26 Entradas de portugueses nos EUA, 2000-2016</v>
      </c>
      <c r="F29" s="221"/>
      <c r="G29" s="221"/>
      <c r="H29" s="113"/>
    </row>
    <row r="30" spans="2:8" s="10" customFormat="1" ht="15" customHeight="1" x14ac:dyDescent="0.25">
      <c r="B30" s="221" t="str">
        <f>HYPERLINK('Quadro 3.27'!A1,'Quadro 3.27'!B2)</f>
        <v>Quadro 3.27 Nascidos em Portugal residentes nos EUA, 2000-2017</v>
      </c>
      <c r="C30" s="221"/>
      <c r="D30" s="221"/>
      <c r="E30" s="221" t="str">
        <f>HYPERLINK('Gráfico 3.27'!A1,'Gráfico 3.27'!B2)</f>
        <v>Gráfico 3.27 Nascidos em Portugal residentes nos EUA, 2000-2016</v>
      </c>
      <c r="F30" s="221"/>
      <c r="G30" s="221"/>
      <c r="H30" s="113"/>
    </row>
    <row r="31" spans="2:8" s="10" customFormat="1" ht="15" customHeight="1" x14ac:dyDescent="0.25">
      <c r="B31" s="221" t="str">
        <f>HYPERLINK('Quadro 3.28'!A1,'Quadro 3.28'!B2)</f>
        <v>Quadro 3.28 Aquisição de nacionalidade por portugueses residentes nos EUA, 2000-2017</v>
      </c>
      <c r="C31" s="221"/>
      <c r="D31" s="221"/>
      <c r="E31" s="217" t="str">
        <f>HYPERLINK('Gráfico 3.28'!A1,'Gráfico 3.28'!B2)</f>
        <v>Gráfico 3.28 Aquisição de nacionalidade por portugueses residentes nos EUA, 2000-2016</v>
      </c>
      <c r="F31" s="217"/>
      <c r="G31" s="217"/>
      <c r="H31" s="113"/>
    </row>
    <row r="32" spans="2:8" s="10" customFormat="1" ht="15" customHeight="1" x14ac:dyDescent="0.25">
      <c r="B32" s="217" t="str">
        <f>HYPERLINK('Quadro 3.29'!A1,'Quadro 3.29'!B2)</f>
        <v>Quadro 3.29 Entradas de portugueses em França, 2000-2017</v>
      </c>
      <c r="C32" s="217"/>
      <c r="D32" s="217"/>
      <c r="E32" s="217" t="str">
        <f>HYPERLINK('Gráfico 3.29'!A1,'Gráfico 3.29'!B2)</f>
        <v>Gráfico 3.29 Entradas de portugueses em França, 2012-2014</v>
      </c>
      <c r="F32" s="217"/>
      <c r="G32" s="217"/>
      <c r="H32" s="113"/>
    </row>
    <row r="33" spans="2:8" s="10" customFormat="1" ht="15" customHeight="1" x14ac:dyDescent="0.25">
      <c r="B33" s="217" t="str">
        <f>HYPERLINK('Quadro 3.30'!A1,'Quadro 3.30'!B2)</f>
        <v>Quadro 3.30 Nascidos em Portugal residentes em França, 2000-2017</v>
      </c>
      <c r="C33" s="217"/>
      <c r="D33" s="217"/>
      <c r="E33" s="217" t="str">
        <f>HYPERLINK('Gráfico 3.30'!A1,'Gráfico 3.30'!B2)</f>
        <v>Gráfico 3.30 Nascidos em Portugal residentes em França, 2005-2015</v>
      </c>
      <c r="F33" s="217"/>
      <c r="G33" s="217"/>
      <c r="H33" s="113"/>
    </row>
    <row r="34" spans="2:8" s="10" customFormat="1" ht="15" customHeight="1" x14ac:dyDescent="0.25">
      <c r="B34" s="217" t="str">
        <f>HYPERLINK('Quadro 3.31'!A1,'Quadro 3.31'!B2)</f>
        <v>Quadro 3.31 Aquisição de nacionalidade por portugueses residentes em França, 2000-2017</v>
      </c>
      <c r="C34" s="217"/>
      <c r="D34" s="217"/>
      <c r="E34" s="217" t="str">
        <f>HYPERLINK('Gráfico 3.31'!A1,'Gráfico 3.31'!B2)</f>
        <v>Gráfico 3.31 Aquisição de nacionalidade por portugueses residentes em França, 2000-2016</v>
      </c>
      <c r="F34" s="217"/>
      <c r="G34" s="217"/>
      <c r="H34" s="113"/>
    </row>
    <row r="35" spans="2:8" s="10" customFormat="1" ht="15" customHeight="1" x14ac:dyDescent="0.25">
      <c r="B35" s="217" t="str">
        <f>HYPERLINK('Quadro 3.32'!A1,'Quadro 3.32'!B2)</f>
        <v>Quadro 3.32 Entradas de portugueses na Holanda, 2000-2017</v>
      </c>
      <c r="C35" s="217"/>
      <c r="D35" s="217"/>
      <c r="E35" s="217" t="str">
        <f>HYPERLINK('Gráfico 3.32'!A1,'Gráfico 3.32'!B2)</f>
        <v>Gráfico 3.32 Entradas de portugueses na Holanda, 2000-2017</v>
      </c>
      <c r="F35" s="217"/>
      <c r="G35" s="217"/>
      <c r="H35" s="113"/>
    </row>
    <row r="36" spans="2:8" s="10" customFormat="1" ht="15" customHeight="1" x14ac:dyDescent="0.25">
      <c r="B36" s="217" t="str">
        <f>HYPERLINK('Quadro 3.33'!A1,'Quadro 3.33'!B2)</f>
        <v>Quadro 3.33 Nascidos em Portugal residentes na Holanda, 2000-2017</v>
      </c>
      <c r="C36" s="217"/>
      <c r="D36" s="217"/>
      <c r="E36" s="217" t="str">
        <f>HYPERLINK('Gráfico 3.33'!A1,'Gráfico 3.33'!B2)</f>
        <v>Gráfico 3.33 Nascidos em Portugal residentes na Holanda, 2000-2017</v>
      </c>
      <c r="F36" s="217"/>
      <c r="G36" s="217"/>
      <c r="H36" s="113"/>
    </row>
    <row r="37" spans="2:8" s="10" customFormat="1" ht="15" customHeight="1" x14ac:dyDescent="0.25">
      <c r="B37" s="217" t="str">
        <f>HYPERLINK('Quadro 3.34'!A1,'Quadro 3.34'!B2)</f>
        <v>Quadro 3.34 Aquisição de nacionalidade por portugueses residentes na Holanda, 2000-2017</v>
      </c>
      <c r="C37" s="217"/>
      <c r="D37" s="217"/>
      <c r="E37" s="217" t="str">
        <f>HYPERLINK('Gráfico 3.34'!A1,'Gráfico 3.34'!B2)</f>
        <v>Gráfico 3.34 Aquisição de nacionalidade por portugueses residentes na Holanda, 2000-2017</v>
      </c>
      <c r="F37" s="217"/>
      <c r="G37" s="217"/>
      <c r="H37" s="113"/>
    </row>
    <row r="38" spans="2:8" s="10" customFormat="1" ht="15" customHeight="1" x14ac:dyDescent="0.25">
      <c r="B38" s="217" t="str">
        <f>HYPERLINK('Quadro 3.35'!A1,'Quadro 3.35'!B2)</f>
        <v>Quadro 3.35 Entradas de portugueses na Irlanda, 2000-2017</v>
      </c>
      <c r="C38" s="217"/>
      <c r="D38" s="217"/>
      <c r="E38" s="217" t="str">
        <f>HYPERLINK('Gráfico 3.35'!A1,'Gráfico 3.35'!B2)</f>
        <v>Gráfico 3.35 Entradas de portugueses na Irlanda, 2006-2015</v>
      </c>
      <c r="F38" s="217"/>
      <c r="G38" s="217"/>
      <c r="H38" s="113"/>
    </row>
    <row r="39" spans="2:8" s="10" customFormat="1" ht="15" customHeight="1" x14ac:dyDescent="0.25">
      <c r="B39" s="217" t="str">
        <f>HYPERLINK('Quadro 3.36'!A1,'Quadro 3.36'!B2)</f>
        <v>Quadro 3.36 Nascidos em Portugal residentes na Irlanda, 2000-2017</v>
      </c>
      <c r="C39" s="217"/>
      <c r="D39" s="217"/>
      <c r="E39" s="217" t="str">
        <f>HYPERLINK('Gráfico 3.36'!A1,'Gráfico 3.36'!B2)</f>
        <v>Gráfico 3.36 Nascidos em Portugal residentes na Irlanda, 2002, 2006, 2011, 2013 e 2016</v>
      </c>
      <c r="F39" s="217"/>
      <c r="G39" s="217"/>
      <c r="H39" s="113"/>
    </row>
    <row r="40" spans="2:8" s="10" customFormat="1" ht="15" customHeight="1" x14ac:dyDescent="0.25">
      <c r="B40" s="217" t="str">
        <f>HYPERLINK('Quadro 3.37'!A1,'Quadro 3.37'!B2)</f>
        <v>Quadro 3.37 Aquisição de nacionalidade por portugueses residentes na Irlanda, 2000-2017</v>
      </c>
      <c r="C40" s="217"/>
      <c r="D40" s="217"/>
      <c r="E40" s="217" t="str">
        <f>HYPERLINK('Gráfico 3.37'!A1,'Gráfico 3.37'!B2)</f>
        <v>Gráfico 3.37 Aquisição de nacionalidade por portugueses residentes na Irlanda, 2005-2016</v>
      </c>
      <c r="F40" s="217"/>
      <c r="G40" s="217"/>
      <c r="H40" s="113"/>
    </row>
    <row r="41" spans="2:8" s="10" customFormat="1" ht="15" customHeight="1" x14ac:dyDescent="0.25">
      <c r="B41" s="217" t="str">
        <f>HYPERLINK('Quadro 3.38'!A1,'Quadro 3.38'!B2)</f>
        <v>Quadro 3.38 Entradas de portugueses na Itália, 2000-2017</v>
      </c>
      <c r="C41" s="217"/>
      <c r="D41" s="217"/>
      <c r="E41" s="217" t="str">
        <f>HYPERLINK('Gráfico 3.38'!A1,'Gráfico 3.38'!B2)</f>
        <v>Gráfico 3.38 Entradas de portugueses em Itália, 2002-2016</v>
      </c>
      <c r="F41" s="217"/>
      <c r="G41" s="217"/>
      <c r="H41" s="113"/>
    </row>
    <row r="42" spans="2:8" s="10" customFormat="1" ht="15" customHeight="1" x14ac:dyDescent="0.25">
      <c r="B42" s="217" t="str">
        <f>HYPERLINK('Quadro 3.39'!A1,'Quadro 3.39'!B2)</f>
        <v>Quadro 3.39 Nascidos em Portugal residentes na Itália, 2000-2017</v>
      </c>
      <c r="C42" s="217"/>
      <c r="D42" s="217"/>
      <c r="E42" s="217" t="str">
        <f>HYPERLINK('Gráfico 3.39'!A1,'Gráfico 3.39'!B2)</f>
        <v>Gráfico 3.39 Nascidos em Portugal residentes em Itália, 2008-2016</v>
      </c>
      <c r="F42" s="217"/>
      <c r="G42" s="217"/>
      <c r="H42" s="113"/>
    </row>
    <row r="43" spans="2:8" s="10" customFormat="1" ht="15" customHeight="1" x14ac:dyDescent="0.25">
      <c r="B43" s="217" t="str">
        <f>HYPERLINK('Quadro 3.40'!A1,'Quadro 3.40'!B2)</f>
        <v>Quadro 3.40 Aquisição de nacionalidade por portugueses residentes na Itália, 2000-2017</v>
      </c>
      <c r="C43" s="217"/>
      <c r="D43" s="217"/>
      <c r="E43" s="217" t="str">
        <f>HYPERLINK('Gráfico 3.40'!A1,'Gráfico 3.40'!B2)</f>
        <v>Gráfico 3.40 Aquisição de nacionalidade por portugueses residentes em Itália, 2008-2016</v>
      </c>
      <c r="F43" s="217"/>
      <c r="G43" s="217"/>
      <c r="H43" s="113"/>
    </row>
    <row r="44" spans="2:8" s="10" customFormat="1" ht="15" customHeight="1" x14ac:dyDescent="0.25">
      <c r="B44" s="217" t="str">
        <f>HYPERLINK('Quadro 3.41'!A1,'Quadro 3.41'!B2)</f>
        <v>Quadro 3.41 Entradas de portugueses no Luxemburgo, 2000-2017</v>
      </c>
      <c r="C44" s="217"/>
      <c r="D44" s="217"/>
      <c r="E44" s="217" t="str">
        <f>HYPERLINK('Gráfico 3.41'!A1,'Gráfico 3.41'!B2)</f>
        <v>Gráfico 3.41 Entradas de portugueses no Luxemburgo, 2000-2017</v>
      </c>
      <c r="F44" s="217"/>
      <c r="G44" s="217"/>
      <c r="H44" s="113"/>
    </row>
    <row r="45" spans="2:8" s="10" customFormat="1" ht="15" customHeight="1" x14ac:dyDescent="0.25">
      <c r="B45" s="217" t="str">
        <f>HYPERLINK('Quadro 3.42'!A1,'Quadro 3.42'!B2)</f>
        <v>Quadro 3.42 Nascidos em Portugal residentes no Luxemburgo, 2000-2017</v>
      </c>
      <c r="C45" s="217"/>
      <c r="D45" s="217"/>
      <c r="E45" s="217" t="str">
        <f>HYPERLINK('Gráfico 3.42'!A1,'Gráfico 3.42'!B2)</f>
        <v>Gráfico 3.42 Nascidos em Portugal residentes no Luxemburgo, 2001, 2011 e 2017</v>
      </c>
      <c r="F45" s="217"/>
      <c r="G45" s="217"/>
      <c r="H45" s="113"/>
    </row>
    <row r="46" spans="2:8" s="10" customFormat="1" ht="15" customHeight="1" x14ac:dyDescent="0.25">
      <c r="B46" s="217" t="str">
        <f>HYPERLINK('Quadro 3.43'!A1,'Quadro 3.43'!B2)</f>
        <v>Quadro 3.43 Aquisição de nacionalidade por portugueses residentes no Luxemburgo, 2000-2017</v>
      </c>
      <c r="C46" s="217"/>
      <c r="D46" s="217"/>
      <c r="E46" s="217" t="str">
        <f>HYPERLINK('Gráfico 3.43'!A1,'Gráfico 3.43'!B2)</f>
        <v>Gráfico 3.43 Aquisição de nacionalidade por portugueses residentes no Luxemburgo, 2000-2017</v>
      </c>
      <c r="F46" s="217"/>
      <c r="G46" s="217"/>
      <c r="H46" s="113"/>
    </row>
    <row r="47" spans="2:8" s="10" customFormat="1" ht="15" customHeight="1" x14ac:dyDescent="0.25">
      <c r="B47" s="228" t="str">
        <f>HYPERLINK('Quadro 3.44'!A1,'Quadro 3.44'!B2)</f>
        <v>Quadro 3.44 Entradas de portugueses em Macau (China), 2000-2017</v>
      </c>
      <c r="C47" s="228"/>
      <c r="D47" s="228"/>
      <c r="E47" s="228" t="str">
        <f>HYPERLINK('Gráfico 3.44'!A1,'Gráfico 3.44'!B2)</f>
        <v>Gráfico 3.44 Entradas de portugueses em Macau (China), 2000-2017</v>
      </c>
      <c r="F47" s="228"/>
      <c r="G47" s="228"/>
      <c r="H47" s="113"/>
    </row>
    <row r="48" spans="2:8" s="10" customFormat="1" ht="15" customHeight="1" x14ac:dyDescent="0.25">
      <c r="B48" s="228" t="str">
        <f>HYPERLINK('Quadro 3.45'!A1,'Quadro 3.45'!B2)</f>
        <v>Quadro 3.45 Nascidos em Portugal residentes em Macau (China), 2000-2017</v>
      </c>
      <c r="C48" s="228"/>
      <c r="D48" s="228"/>
      <c r="E48" s="228" t="str">
        <f>HYPERLINK('Gráfico 3.45'!A1,'Gráfico 3.45'!B2)</f>
        <v>Gráfico 3.45 Nascidos em Portugal residentes em Macau (China), 2001, 2006, 2011 e 2016</v>
      </c>
      <c r="F48" s="228"/>
      <c r="G48" s="228"/>
      <c r="H48" s="113"/>
    </row>
    <row r="49" spans="1:8" s="10" customFormat="1" ht="15" customHeight="1" x14ac:dyDescent="0.25">
      <c r="B49" s="228" t="str">
        <f>HYPERLINK('Quadro 3.46'!A1,'Quadro 3.46'!B2)</f>
        <v>Quadro 3.46 Entradas de portugueses em Moçambique, 2000-2017</v>
      </c>
      <c r="C49" s="228"/>
      <c r="D49" s="228"/>
      <c r="E49" s="228" t="str">
        <f>HYPERLINK('Gráfico 3.46'!A1,'Gráfico 3.46'!B2)</f>
        <v>Gráfico 3.46 Entradas de portugueses em Moçambique, 2011-2016</v>
      </c>
      <c r="F49" s="228"/>
      <c r="G49" s="228"/>
      <c r="H49" s="113"/>
    </row>
    <row r="50" spans="1:8" s="10" customFormat="1" ht="15" customHeight="1" x14ac:dyDescent="0.25">
      <c r="B50" s="217" t="str">
        <f>HYPERLINK('Quadro 3.47'!A1,'Quadro 3.47'!B2)</f>
        <v>Quadro 3.47 Entradas de portugueses na Noruega, 2000-2017</v>
      </c>
      <c r="C50" s="217"/>
      <c r="D50" s="217"/>
      <c r="E50" s="217" t="str">
        <f>HYPERLINK('Gráfico 3.47'!A1,'Gráfico 3.47'!B2)</f>
        <v>Gráfico 3.47 Entradas de portugueses na Noruega, 2001-2017</v>
      </c>
      <c r="F50" s="217"/>
      <c r="G50" s="217"/>
      <c r="H50" s="113"/>
    </row>
    <row r="51" spans="1:8" s="10" customFormat="1" ht="15" customHeight="1" x14ac:dyDescent="0.25">
      <c r="B51" s="217" t="str">
        <f>HYPERLINK('Quadro 3.48'!A1,'Quadro 3.48'!B2)</f>
        <v>Quadro 3.48 Nascidos em Portugal residentes na Noruega, 2000-2017</v>
      </c>
      <c r="C51" s="217"/>
      <c r="D51" s="217"/>
      <c r="E51" s="217" t="str">
        <f>HYPERLINK('Gráfico 3.48'!A1,'Gráfico 3.48'!B2)</f>
        <v>Gráfico 3.48 Nascidos em Portugal residentes na Noruega, 2000-2017</v>
      </c>
      <c r="F51" s="217"/>
      <c r="G51" s="217"/>
      <c r="H51" s="113"/>
    </row>
    <row r="52" spans="1:8" s="10" customFormat="1" ht="15" customHeight="1" x14ac:dyDescent="0.25">
      <c r="B52" s="217" t="str">
        <f>HYPERLINK('Quadro 3.49'!A1,'Quadro 3.49'!B2)</f>
        <v>Quadro 3.49 Aquisição de nacionalidade por portugueses residentes na Noruega, 2000-2017</v>
      </c>
      <c r="C52" s="217"/>
      <c r="D52" s="217"/>
      <c r="E52" s="217" t="str">
        <f>HYPERLINK('Gráfico 3.49'!A1,'Gráfico 3.49'!B2)</f>
        <v>Gráfico 3.49 Aquisição de nacionalidade por portugueses residentes na Noruega, 2000-2017</v>
      </c>
      <c r="F52" s="217"/>
      <c r="G52" s="217"/>
      <c r="H52" s="113"/>
    </row>
    <row r="53" spans="1:8" s="10" customFormat="1" ht="15" customHeight="1" x14ac:dyDescent="0.25">
      <c r="B53" s="217" t="str">
        <f>HYPERLINK('Quadro 3.50'!A1,'Quadro 3.50'!B2)</f>
        <v>Quadro 3.50 Entradas de portugueses no Reino Unido, 2000-2017</v>
      </c>
      <c r="C53" s="217"/>
      <c r="D53" s="217"/>
      <c r="E53" s="217" t="str">
        <f>HYPERLINK('Gráfico 3.50'!A1,'Gráfico 3.50'!B2)</f>
        <v>Gráfico 3.50 Entradas de portugueses no Reino Unido, 2000-2017</v>
      </c>
      <c r="F53" s="217"/>
      <c r="G53" s="217"/>
      <c r="H53" s="113"/>
    </row>
    <row r="54" spans="1:8" s="10" customFormat="1" ht="15" customHeight="1" x14ac:dyDescent="0.25">
      <c r="B54" s="217" t="str">
        <f>HYPERLINK('Quadro 3.51'!A1,'Quadro 3.51'!B2)</f>
        <v>Quadro 3.51 Nascidos em Portugal residentes no Reino Unido, 2000-2017</v>
      </c>
      <c r="C54" s="217"/>
      <c r="D54" s="217"/>
      <c r="E54" s="217" t="str">
        <f>HYPERLINK('Gráfico 3.51'!A1,'Gráfico 3.51'!B2)</f>
        <v>Gráfico 3.51 Nascidos em Portugal residentes no Reino Unido, 2000-2017</v>
      </c>
      <c r="F54" s="217"/>
      <c r="G54" s="217"/>
      <c r="H54" s="113"/>
    </row>
    <row r="55" spans="1:8" s="10" customFormat="1" ht="15" customHeight="1" x14ac:dyDescent="0.25">
      <c r="B55" s="217" t="str">
        <f>HYPERLINK('Quadro 3.52'!A1,'Quadro 3.52'!B2)</f>
        <v>Quadro 3.52 Aquisição de nacionalidade por portugueses residentes no Reino Unido, 2000-2017</v>
      </c>
      <c r="C55" s="217"/>
      <c r="D55" s="217"/>
      <c r="E55" s="217" t="str">
        <f>HYPERLINK('Gráfico 3.52'!A1,'Gráfico 3.52'!B2)</f>
        <v>Gráfico 3.52 Aquisição de nacionalidade por portugueses residentes no Reino Unido, 2000-2017</v>
      </c>
      <c r="F55" s="217"/>
      <c r="G55" s="217"/>
      <c r="H55" s="113"/>
    </row>
    <row r="56" spans="1:8" s="10" customFormat="1" ht="15" customHeight="1" x14ac:dyDescent="0.25">
      <c r="B56" s="217" t="str">
        <f>HYPERLINK('Quadro 3.53'!A1,'Quadro 3.53'!B2)</f>
        <v>Quadro 3.53 Entradas de portugueses na Suécia, 2000-2017</v>
      </c>
      <c r="C56" s="217"/>
      <c r="D56" s="217"/>
      <c r="E56" s="217" t="str">
        <f>HYPERLINK('Gráfico 3.53'!A1,'Gráfico 3.53'!B2)</f>
        <v>Gráfico 3.53 Entradas de portugueses na Suécia, 2000-2017</v>
      </c>
      <c r="F56" s="217"/>
      <c r="G56" s="217"/>
      <c r="H56" s="113"/>
    </row>
    <row r="57" spans="1:8" s="10" customFormat="1" ht="15" customHeight="1" x14ac:dyDescent="0.25">
      <c r="B57" s="217" t="str">
        <f>HYPERLINK('Quadro 3.54'!A1,'Quadro 3.54'!B2)</f>
        <v>Quadro 3.54 Nascidos em Portugal residentes na Suécia, 2000-2017</v>
      </c>
      <c r="C57" s="217"/>
      <c r="D57" s="217"/>
      <c r="E57" s="217" t="str">
        <f>HYPERLINK('Gráfico 3.54'!A1,'Gráfico 3.54'!B2)</f>
        <v>Gráfico 3.54 Nascidos em Portugal residentes na Suécia, 2000-2017</v>
      </c>
      <c r="F57" s="217"/>
      <c r="G57" s="217"/>
      <c r="H57" s="113"/>
    </row>
    <row r="58" spans="1:8" s="10" customFormat="1" ht="15" customHeight="1" x14ac:dyDescent="0.25">
      <c r="B58" s="217" t="str">
        <f>HYPERLINK('Quadro 3.55'!A1,'Quadro 3.55'!B2)</f>
        <v>Quadro 3.55 Aquisição de nacionalidade por portugueses residentes na Suécia, 2000-2017</v>
      </c>
      <c r="C58" s="217"/>
      <c r="D58" s="217"/>
      <c r="E58" s="217" t="str">
        <f>HYPERLINK('Gráfico 3.55'!A1,'Gráfico 3.55'!B2)</f>
        <v>Gráfico 3.55 Aquisição de nacionalidade por portugueses residentes na Suécia, 2000-2017</v>
      </c>
      <c r="F58" s="217"/>
      <c r="G58" s="217"/>
      <c r="H58" s="113"/>
    </row>
    <row r="59" spans="1:8" s="10" customFormat="1" ht="15" customHeight="1" x14ac:dyDescent="0.25">
      <c r="B59" s="217" t="str">
        <f>HYPERLINK('Quadro 3.56'!A1,'Quadro 3.56'!B2)</f>
        <v>Quadro 3.56 Entradas de portugueses na Suíça, 2000-2017</v>
      </c>
      <c r="C59" s="217"/>
      <c r="D59" s="217"/>
      <c r="E59" s="217" t="str">
        <f>HYPERLINK('Gráfico 3.56'!A1,'Gráfico 3.56'!B2)</f>
        <v>Gráfico 3.56 Entradas de portugueses na Suíça, 2000-2017</v>
      </c>
      <c r="F59" s="217"/>
      <c r="G59" s="217"/>
      <c r="H59" s="113"/>
    </row>
    <row r="60" spans="1:8" s="10" customFormat="1" ht="15" customHeight="1" x14ac:dyDescent="0.25">
      <c r="B60" s="217" t="str">
        <f>HYPERLINK('Quadro 3.57'!A1,'Quadro 3.57'!B2)</f>
        <v>Quadro 3.57 Nascidos em Portugal residentes na Suíça, 2000-2017</v>
      </c>
      <c r="C60" s="217"/>
      <c r="D60" s="217"/>
      <c r="E60" s="217" t="str">
        <f>HYPERLINK('Gráfico 3.57'!A1,'Gráfico 3.57'!B2)</f>
        <v>Gráfico 3.57 Nascidos em Portugal residentes na Suíça, 2000-2017</v>
      </c>
      <c r="F60" s="217"/>
      <c r="G60" s="217"/>
      <c r="H60" s="113"/>
    </row>
    <row r="61" spans="1:8" s="10" customFormat="1" ht="15" customHeight="1" x14ac:dyDescent="0.25">
      <c r="B61" s="217" t="str">
        <f>HYPERLINK('Quadro 3.58'!A1,'Quadro 3.58'!B2)</f>
        <v>Quadro 3.58 Aquisição de nacionalidade por portugueses residentes na Suíça, 2000-2017</v>
      </c>
      <c r="C61" s="217"/>
      <c r="D61" s="217"/>
      <c r="E61" s="217" t="str">
        <f>HYPERLINK('Gráfico 3.58'!A1,'Gráfico 3.58'!B2)</f>
        <v>Gráfico 3.58 Aquisição de nacionalidade por portugueses residentes na Suíça, 2000-2017</v>
      </c>
      <c r="F61" s="217"/>
      <c r="G61" s="217"/>
      <c r="H61" s="113"/>
    </row>
    <row r="62" spans="1:8" s="10" customFormat="1" ht="15" customHeight="1" x14ac:dyDescent="0.25">
      <c r="B62" s="217" t="str">
        <f>HYPERLINK('Quadro 3.59'!A1,'Quadro 3.59'!B2)</f>
        <v>Quadro 3.59 Nascidos em Portugal residentes na Venezuela, 2000-2017</v>
      </c>
      <c r="C62" s="217"/>
      <c r="D62" s="217"/>
      <c r="E62" s="217" t="str">
        <f>HYPERLINK('Gráfico 3.59'!A1,'Gráfico 3.59'!B2)</f>
        <v>Gráfico 3.59 Nascidos em Portugal residentes na Venezuela, 2001 e 2011</v>
      </c>
      <c r="F62" s="217"/>
      <c r="G62" s="217"/>
      <c r="H62" s="113"/>
    </row>
    <row r="63" spans="1:8" s="10" customFormat="1" ht="30" customHeight="1" x14ac:dyDescent="0.25">
      <c r="H63" s="113"/>
    </row>
    <row r="64" spans="1:8" s="10" customFormat="1" ht="15" customHeight="1" x14ac:dyDescent="0.25">
      <c r="A64" s="194" t="s">
        <v>2</v>
      </c>
      <c r="B64" s="216" t="s">
        <v>259</v>
      </c>
      <c r="C64" s="216"/>
      <c r="D64" s="216"/>
      <c r="H64" s="113"/>
    </row>
    <row r="65" spans="1:8" s="8" customFormat="1" ht="15" customHeight="1" x14ac:dyDescent="0.2">
      <c r="A65" s="195" t="s">
        <v>3</v>
      </c>
      <c r="B65" s="215" t="s">
        <v>124</v>
      </c>
      <c r="C65" s="215"/>
      <c r="D65" s="215"/>
      <c r="E65" s="196"/>
      <c r="F65" s="10"/>
      <c r="G65" s="10"/>
      <c r="H65" s="9"/>
    </row>
    <row r="66" spans="1:8" s="8" customFormat="1" ht="15" customHeight="1" x14ac:dyDescent="0.2">
      <c r="A66" s="118"/>
      <c r="B66" s="7"/>
      <c r="C66" s="6"/>
      <c r="D66" s="6"/>
      <c r="E66" s="115"/>
      <c r="F66" s="115"/>
      <c r="G66" s="115"/>
      <c r="H66" s="9"/>
    </row>
    <row r="67" spans="1:8" s="8" customFormat="1" ht="30" customHeight="1" x14ac:dyDescent="0.2">
      <c r="A67" s="1"/>
      <c r="B67" s="7"/>
      <c r="C67" s="6"/>
      <c r="D67" s="6"/>
      <c r="E67" s="116"/>
      <c r="F67" s="116"/>
      <c r="G67" s="116"/>
      <c r="H67" s="9"/>
    </row>
    <row r="68" spans="1:8" s="8" customFormat="1" ht="75" customHeight="1" x14ac:dyDescent="0.2">
      <c r="A68" s="1"/>
      <c r="B68" s="212" t="s">
        <v>94</v>
      </c>
      <c r="C68" s="213"/>
      <c r="D68" s="214"/>
      <c r="E68" s="5"/>
      <c r="F68" s="5"/>
      <c r="G68" s="5"/>
      <c r="H68" s="9"/>
    </row>
    <row r="69" spans="1:8" s="8" customFormat="1" ht="15" customHeight="1" x14ac:dyDescent="0.2">
      <c r="A69" s="1"/>
      <c r="B69" s="4"/>
      <c r="C69" s="104"/>
      <c r="D69" s="104"/>
      <c r="E69" s="1"/>
      <c r="F69" s="1"/>
      <c r="G69" s="1"/>
      <c r="H69" s="9"/>
    </row>
    <row r="70" spans="1:8" s="8" customFormat="1" ht="15" customHeight="1" x14ac:dyDescent="0.2">
      <c r="A70" s="1"/>
      <c r="B70" s="4"/>
      <c r="C70" s="3"/>
      <c r="D70" s="3"/>
      <c r="E70" s="1"/>
      <c r="F70" s="1"/>
      <c r="G70" s="1"/>
      <c r="H70" s="9"/>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13:G13"/>
    <mergeCell ref="E20:G20"/>
    <mergeCell ref="E19:G19"/>
    <mergeCell ref="E34:G34"/>
    <mergeCell ref="E28:G28"/>
    <mergeCell ref="E50:G50"/>
    <mergeCell ref="E42:G42"/>
    <mergeCell ref="E43:G43"/>
    <mergeCell ref="E26:G26"/>
    <mergeCell ref="E27:G27"/>
    <mergeCell ref="E39:G39"/>
    <mergeCell ref="E30:G30"/>
    <mergeCell ref="B68:D68"/>
    <mergeCell ref="B65:D65"/>
    <mergeCell ref="B64:D64"/>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65" r:id="rId1" xr:uid="{00000000-0004-0000-0000-00009C000000}"/>
    <hyperlink ref="B32:D32" location="'Quadro 3.29'!A1" display="'Quadro 3.29'!A1" xr:uid="{00000000-0004-0000-0000-00009D000000}"/>
    <hyperlink ref="E32:G32" location="'Gráfico 3.29'!A1" display="'Gráfico 3.29'!A1" xr:uid="{00000000-0004-0000-0000-00009E000000}"/>
    <hyperlink ref="B65:D65" r:id="rId2" display="http://observatorioemigracao.pt/np4/5926.html" xr:uid="{00000000-0004-0000-0000-00009F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58"/>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3" width="8.7109375" style="93"/>
  </cols>
  <sheetData>
    <row r="1" spans="1:18" s="93" customFormat="1" ht="30" customHeight="1" x14ac:dyDescent="0.25">
      <c r="A1" s="90" t="s">
        <v>0</v>
      </c>
      <c r="B1" s="87" t="s">
        <v>1</v>
      </c>
      <c r="C1" s="88"/>
      <c r="D1" s="88"/>
      <c r="E1" s="89"/>
      <c r="F1" s="89"/>
      <c r="G1" s="24" t="s">
        <v>27</v>
      </c>
      <c r="H1" s="174"/>
      <c r="I1" s="174"/>
      <c r="J1" s="174"/>
      <c r="K1" s="174"/>
      <c r="L1" s="174"/>
      <c r="M1" s="174"/>
      <c r="N1" s="174"/>
      <c r="O1" s="174"/>
      <c r="P1" s="174"/>
      <c r="Q1" s="174"/>
      <c r="R1" s="174"/>
    </row>
    <row r="2" spans="1:18" s="93" customFormat="1" ht="30" customHeight="1" thickBot="1" x14ac:dyDescent="0.3">
      <c r="A2" s="91"/>
      <c r="B2" s="249" t="s">
        <v>142</v>
      </c>
      <c r="C2" s="249"/>
      <c r="D2" s="249"/>
      <c r="E2" s="250"/>
      <c r="F2" s="250"/>
      <c r="G2" s="250"/>
      <c r="H2" s="174"/>
      <c r="I2" s="252"/>
      <c r="J2" s="252"/>
      <c r="K2" s="252"/>
      <c r="L2" s="252"/>
      <c r="M2" s="252"/>
      <c r="N2" s="252"/>
      <c r="O2" s="252"/>
      <c r="P2" s="252"/>
      <c r="Q2" s="169"/>
      <c r="R2" s="174"/>
    </row>
    <row r="3" spans="1:18" ht="30" customHeight="1" x14ac:dyDescent="0.25">
      <c r="A3" s="91"/>
      <c r="B3" s="237" t="s">
        <v>7</v>
      </c>
      <c r="C3" s="239" t="s">
        <v>20</v>
      </c>
      <c r="D3" s="240"/>
      <c r="E3" s="241" t="s">
        <v>9</v>
      </c>
      <c r="F3" s="242"/>
      <c r="G3" s="242"/>
      <c r="H3" s="174"/>
      <c r="I3" s="252"/>
      <c r="J3" s="252"/>
      <c r="K3" s="252"/>
      <c r="L3" s="161"/>
      <c r="M3" s="252"/>
      <c r="N3" s="252"/>
      <c r="O3" s="252"/>
      <c r="P3" s="252"/>
      <c r="Q3" s="169"/>
      <c r="R3" s="174"/>
    </row>
    <row r="4" spans="1:18" ht="45" customHeight="1" x14ac:dyDescent="0.25">
      <c r="A4" s="91"/>
      <c r="B4" s="238"/>
      <c r="C4" s="106" t="s">
        <v>8</v>
      </c>
      <c r="D4" s="41" t="s">
        <v>21</v>
      </c>
      <c r="E4" s="106" t="s">
        <v>8</v>
      </c>
      <c r="F4" s="40" t="s">
        <v>22</v>
      </c>
      <c r="G4" s="107" t="s">
        <v>21</v>
      </c>
      <c r="H4" s="174"/>
      <c r="I4" s="162"/>
      <c r="J4" s="162"/>
      <c r="K4" s="162"/>
      <c r="L4" s="161"/>
      <c r="M4" s="162"/>
      <c r="N4" s="162"/>
      <c r="O4" s="162"/>
      <c r="P4" s="162"/>
      <c r="Q4" s="169"/>
      <c r="R4" s="174"/>
    </row>
    <row r="5" spans="1:18" x14ac:dyDescent="0.25">
      <c r="B5" s="39">
        <v>2000</v>
      </c>
      <c r="C5" s="37" t="s">
        <v>4</v>
      </c>
      <c r="D5" s="38" t="s">
        <v>4</v>
      </c>
      <c r="E5" s="37" t="s">
        <v>4</v>
      </c>
      <c r="F5" s="36" t="s">
        <v>4</v>
      </c>
      <c r="G5" s="36" t="s">
        <v>4</v>
      </c>
      <c r="H5" s="174"/>
      <c r="I5" s="163"/>
      <c r="J5" s="164"/>
      <c r="K5" s="164"/>
      <c r="L5" s="164"/>
      <c r="M5" s="165"/>
      <c r="N5" s="164"/>
      <c r="O5" s="164"/>
      <c r="P5" s="164"/>
      <c r="Q5" s="164"/>
      <c r="R5" s="174"/>
    </row>
    <row r="6" spans="1:18" x14ac:dyDescent="0.25">
      <c r="B6" s="81">
        <v>2001</v>
      </c>
      <c r="C6" s="82" t="s">
        <v>4</v>
      </c>
      <c r="D6" s="83" t="s">
        <v>4</v>
      </c>
      <c r="E6" s="82" t="s">
        <v>4</v>
      </c>
      <c r="F6" s="84" t="s">
        <v>4</v>
      </c>
      <c r="G6" s="84" t="s">
        <v>4</v>
      </c>
      <c r="H6" s="174"/>
      <c r="I6" s="163"/>
      <c r="J6" s="164"/>
      <c r="K6" s="164"/>
      <c r="L6" s="164"/>
      <c r="M6" s="165"/>
      <c r="N6" s="164"/>
      <c r="O6" s="164"/>
      <c r="P6" s="164"/>
      <c r="Q6" s="164"/>
      <c r="R6" s="174"/>
    </row>
    <row r="7" spans="1:18" x14ac:dyDescent="0.25">
      <c r="B7" s="35">
        <v>2002</v>
      </c>
      <c r="C7" s="33">
        <v>1112094</v>
      </c>
      <c r="D7" s="34" t="s">
        <v>4</v>
      </c>
      <c r="E7" s="33">
        <v>888</v>
      </c>
      <c r="F7" s="32">
        <f t="shared" ref="F7:F18" si="0">E7/C7*100</f>
        <v>7.9849365251498522E-2</v>
      </c>
      <c r="G7" s="32" t="s">
        <v>4</v>
      </c>
      <c r="H7" s="174"/>
      <c r="I7" s="163"/>
      <c r="J7" s="164"/>
      <c r="K7" s="164"/>
      <c r="L7" s="164"/>
      <c r="M7" s="165"/>
      <c r="N7" s="164"/>
      <c r="O7" s="164"/>
      <c r="P7" s="164"/>
      <c r="Q7" s="164"/>
      <c r="R7" s="174"/>
    </row>
    <row r="8" spans="1:18" x14ac:dyDescent="0.25">
      <c r="B8" s="54">
        <v>2003</v>
      </c>
      <c r="C8" s="85">
        <v>1137351</v>
      </c>
      <c r="D8" s="86">
        <f t="shared" ref="D8:D17" si="1">(C8/C7*100)-100</f>
        <v>2.2711209663931271</v>
      </c>
      <c r="E8" s="85">
        <v>986</v>
      </c>
      <c r="F8" s="52">
        <f t="shared" si="0"/>
        <v>8.6692674469007372E-2</v>
      </c>
      <c r="G8" s="52">
        <f t="shared" ref="G8:G17" si="2">(E8/E7*100)-100</f>
        <v>11.036036036036052</v>
      </c>
      <c r="H8" s="174"/>
      <c r="I8" s="163"/>
      <c r="J8" s="164"/>
      <c r="K8" s="164"/>
      <c r="L8" s="164"/>
      <c r="M8" s="165"/>
      <c r="N8" s="164"/>
      <c r="O8" s="164"/>
      <c r="P8" s="164"/>
      <c r="Q8" s="164"/>
      <c r="R8" s="174"/>
    </row>
    <row r="9" spans="1:18" x14ac:dyDescent="0.25">
      <c r="B9" s="35">
        <v>2004</v>
      </c>
      <c r="C9" s="33">
        <v>1141212</v>
      </c>
      <c r="D9" s="34">
        <f t="shared" si="1"/>
        <v>0.33947303866617062</v>
      </c>
      <c r="E9" s="33">
        <v>1081</v>
      </c>
      <c r="F9" s="32">
        <f t="shared" si="0"/>
        <v>9.4723854989257034E-2</v>
      </c>
      <c r="G9" s="32">
        <f t="shared" si="2"/>
        <v>9.6348884381338706</v>
      </c>
      <c r="H9" s="174"/>
      <c r="I9" s="163"/>
      <c r="J9" s="164"/>
      <c r="K9" s="164"/>
      <c r="L9" s="164"/>
      <c r="M9" s="165"/>
      <c r="N9" s="164"/>
      <c r="O9" s="164"/>
      <c r="P9" s="164"/>
      <c r="Q9" s="164"/>
      <c r="R9" s="174"/>
    </row>
    <row r="10" spans="1:18" x14ac:dyDescent="0.25">
      <c r="B10" s="54">
        <v>2005</v>
      </c>
      <c r="C10" s="85">
        <v>1154776</v>
      </c>
      <c r="D10" s="86">
        <f t="shared" si="1"/>
        <v>1.1885609334637053</v>
      </c>
      <c r="E10" s="85">
        <v>1125</v>
      </c>
      <c r="F10" s="52">
        <f t="shared" si="0"/>
        <v>9.7421491267570506E-2</v>
      </c>
      <c r="G10" s="52">
        <f t="shared" si="2"/>
        <v>4.0703052728954674</v>
      </c>
      <c r="H10" s="174"/>
      <c r="I10" s="163"/>
      <c r="J10" s="164"/>
      <c r="K10" s="164"/>
      <c r="L10" s="164"/>
      <c r="M10" s="165"/>
      <c r="N10" s="164"/>
      <c r="O10" s="164"/>
      <c r="P10" s="164"/>
      <c r="Q10" s="164"/>
      <c r="R10" s="174"/>
    </row>
    <row r="11" spans="1:18" x14ac:dyDescent="0.25">
      <c r="B11" s="35">
        <v>2006</v>
      </c>
      <c r="C11" s="33">
        <v>1195156</v>
      </c>
      <c r="D11" s="34">
        <f t="shared" si="1"/>
        <v>3.4967820598973418</v>
      </c>
      <c r="E11" s="33">
        <v>1210</v>
      </c>
      <c r="F11" s="32">
        <f t="shared" si="0"/>
        <v>0.101242013594878</v>
      </c>
      <c r="G11" s="32">
        <f t="shared" si="2"/>
        <v>7.5555555555555571</v>
      </c>
      <c r="H11" s="174"/>
      <c r="I11" s="163"/>
      <c r="J11" s="164"/>
      <c r="K11" s="164"/>
      <c r="L11" s="164"/>
      <c r="M11" s="165"/>
      <c r="N11" s="164"/>
      <c r="O11" s="164"/>
      <c r="P11" s="164"/>
      <c r="Q11" s="164"/>
      <c r="R11" s="174"/>
    </row>
    <row r="12" spans="1:18" x14ac:dyDescent="0.25">
      <c r="B12" s="54">
        <v>2007</v>
      </c>
      <c r="C12" s="85">
        <v>1215695</v>
      </c>
      <c r="D12" s="86">
        <f t="shared" si="1"/>
        <v>1.7185204274588415</v>
      </c>
      <c r="E12" s="85">
        <v>1220</v>
      </c>
      <c r="F12" s="52">
        <f t="shared" si="0"/>
        <v>0.10035411842608549</v>
      </c>
      <c r="G12" s="52">
        <f t="shared" si="2"/>
        <v>0.8264462809917319</v>
      </c>
      <c r="H12" s="174"/>
      <c r="I12" s="163"/>
      <c r="J12" s="164"/>
      <c r="K12" s="164"/>
      <c r="L12" s="164"/>
      <c r="M12" s="165"/>
      <c r="N12" s="164"/>
      <c r="O12" s="164"/>
      <c r="P12" s="164"/>
      <c r="Q12" s="164"/>
      <c r="R12" s="174"/>
    </row>
    <row r="13" spans="1:18" x14ac:dyDescent="0.25">
      <c r="B13" s="35">
        <v>2008</v>
      </c>
      <c r="C13" s="33">
        <v>1235678</v>
      </c>
      <c r="D13" s="34">
        <f t="shared" si="1"/>
        <v>1.6437511053348146</v>
      </c>
      <c r="E13" s="33">
        <v>1332</v>
      </c>
      <c r="F13" s="32">
        <f t="shared" si="0"/>
        <v>0.10779507282641596</v>
      </c>
      <c r="G13" s="32">
        <f t="shared" si="2"/>
        <v>9.1803278688524586</v>
      </c>
      <c r="H13" s="174"/>
      <c r="I13" s="163"/>
      <c r="J13" s="164"/>
      <c r="K13" s="164"/>
      <c r="L13" s="164"/>
      <c r="M13" s="165"/>
      <c r="N13" s="164"/>
      <c r="O13" s="164"/>
      <c r="P13" s="164"/>
      <c r="Q13" s="164"/>
      <c r="R13" s="174"/>
    </row>
    <row r="14" spans="1:18" x14ac:dyDescent="0.25">
      <c r="B14" s="54">
        <v>2009</v>
      </c>
      <c r="C14" s="85">
        <v>1260277</v>
      </c>
      <c r="D14" s="86">
        <f t="shared" si="1"/>
        <v>1.9907289763190619</v>
      </c>
      <c r="E14" s="85">
        <v>1413</v>
      </c>
      <c r="F14" s="52">
        <f t="shared" si="0"/>
        <v>0.11211820893343288</v>
      </c>
      <c r="G14" s="52">
        <f t="shared" si="2"/>
        <v>6.0810810810810807</v>
      </c>
      <c r="H14" s="174"/>
      <c r="I14" s="163"/>
      <c r="J14" s="164"/>
      <c r="K14" s="164"/>
      <c r="L14" s="164"/>
      <c r="M14" s="165"/>
      <c r="N14" s="164"/>
      <c r="O14" s="164"/>
      <c r="P14" s="164"/>
      <c r="Q14" s="164"/>
      <c r="R14" s="174"/>
    </row>
    <row r="15" spans="1:18" x14ac:dyDescent="0.25">
      <c r="B15" s="35">
        <v>2010</v>
      </c>
      <c r="C15" s="33">
        <v>1275487</v>
      </c>
      <c r="D15" s="34">
        <f t="shared" si="1"/>
        <v>1.2068775356528789</v>
      </c>
      <c r="E15" s="33">
        <v>1427</v>
      </c>
      <c r="F15" s="32">
        <f t="shared" si="0"/>
        <v>0.11187883529977177</v>
      </c>
      <c r="G15" s="32">
        <f t="shared" si="2"/>
        <v>0.99079971691435276</v>
      </c>
      <c r="H15" s="174"/>
      <c r="I15" s="163"/>
      <c r="J15" s="164"/>
      <c r="K15" s="164"/>
      <c r="L15" s="164"/>
      <c r="M15" s="165"/>
      <c r="N15" s="164"/>
      <c r="O15" s="164"/>
      <c r="P15" s="164"/>
      <c r="Q15" s="164"/>
      <c r="R15" s="174"/>
    </row>
    <row r="16" spans="1:18" x14ac:dyDescent="0.25">
      <c r="B16" s="54">
        <v>2011</v>
      </c>
      <c r="C16" s="85">
        <v>1294706</v>
      </c>
      <c r="D16" s="86">
        <f t="shared" si="1"/>
        <v>1.5067970116512441</v>
      </c>
      <c r="E16" s="85">
        <v>1530</v>
      </c>
      <c r="F16" s="52">
        <f t="shared" si="0"/>
        <v>0.11817354673570679</v>
      </c>
      <c r="G16" s="52">
        <f t="shared" si="2"/>
        <v>7.2179397337070839</v>
      </c>
      <c r="H16" s="174"/>
      <c r="I16" s="163"/>
      <c r="J16" s="164"/>
      <c r="K16" s="164"/>
      <c r="L16" s="164"/>
      <c r="M16" s="165"/>
      <c r="N16" s="164"/>
      <c r="O16" s="164"/>
      <c r="P16" s="164"/>
      <c r="Q16" s="164"/>
      <c r="R16" s="174"/>
    </row>
    <row r="17" spans="1:18" x14ac:dyDescent="0.25">
      <c r="B17" s="35">
        <v>2012</v>
      </c>
      <c r="C17" s="33">
        <v>1323083</v>
      </c>
      <c r="D17" s="34">
        <f t="shared" si="1"/>
        <v>2.191771722692252</v>
      </c>
      <c r="E17" s="33">
        <v>1660</v>
      </c>
      <c r="F17" s="32">
        <f t="shared" si="0"/>
        <v>0.12546454001751967</v>
      </c>
      <c r="G17" s="32">
        <f t="shared" si="2"/>
        <v>8.4967320261437891</v>
      </c>
      <c r="H17" s="174"/>
      <c r="I17" s="163"/>
      <c r="J17" s="164"/>
      <c r="K17" s="164"/>
      <c r="L17" s="164"/>
      <c r="M17" s="165"/>
      <c r="N17" s="164"/>
      <c r="O17" s="164"/>
      <c r="P17" s="164"/>
      <c r="Q17" s="164"/>
      <c r="R17" s="174"/>
    </row>
    <row r="18" spans="1:18" x14ac:dyDescent="0.25">
      <c r="B18" s="54">
        <v>2013</v>
      </c>
      <c r="C18" s="85">
        <v>1364771</v>
      </c>
      <c r="D18" s="86">
        <f>(C18/C17*100)-100</f>
        <v>3.1508227375002207</v>
      </c>
      <c r="E18" s="85">
        <v>1969</v>
      </c>
      <c r="F18" s="52">
        <f t="shared" si="0"/>
        <v>0.14427328833921588</v>
      </c>
      <c r="G18" s="52">
        <f>(E18/E17*100)-100</f>
        <v>18.614457831325296</v>
      </c>
      <c r="H18" s="174"/>
      <c r="I18" s="163"/>
      <c r="J18" s="164"/>
      <c r="K18" s="164"/>
      <c r="L18" s="164"/>
      <c r="M18" s="165"/>
      <c r="N18" s="164"/>
      <c r="O18" s="164"/>
      <c r="P18" s="164"/>
      <c r="Q18" s="164"/>
      <c r="R18" s="174"/>
    </row>
    <row r="19" spans="1:18" x14ac:dyDescent="0.25">
      <c r="B19" s="35">
        <v>2014</v>
      </c>
      <c r="C19" s="33">
        <v>1414624</v>
      </c>
      <c r="D19" s="34">
        <f t="shared" ref="D19:D22" si="3">(C19/C18*100)-100</f>
        <v>3.652847254228007</v>
      </c>
      <c r="E19" s="131">
        <v>2288</v>
      </c>
      <c r="F19" s="32">
        <f t="shared" ref="F19:F22" si="4">E19/C19*100</f>
        <v>0.16173909109417059</v>
      </c>
      <c r="G19" s="32">
        <f t="shared" ref="G19:G22" si="5">(E19/E18*100)-100</f>
        <v>16.201117318435763</v>
      </c>
      <c r="H19" s="174"/>
      <c r="I19" s="163"/>
      <c r="J19" s="164"/>
      <c r="K19" s="164"/>
      <c r="L19" s="164"/>
      <c r="M19" s="165"/>
      <c r="N19" s="164"/>
      <c r="O19" s="164"/>
      <c r="P19" s="164"/>
      <c r="Q19" s="164"/>
      <c r="R19" s="174"/>
    </row>
    <row r="20" spans="1:18" x14ac:dyDescent="0.25">
      <c r="B20" s="31">
        <v>2015</v>
      </c>
      <c r="C20" s="29">
        <v>1484595</v>
      </c>
      <c r="D20" s="30">
        <f t="shared" si="3"/>
        <v>4.9462613387020156</v>
      </c>
      <c r="E20" s="55">
        <v>2394</v>
      </c>
      <c r="F20" s="28">
        <f t="shared" si="4"/>
        <v>0.16125610014852534</v>
      </c>
      <c r="G20" s="28">
        <f t="shared" si="5"/>
        <v>4.6328671328671192</v>
      </c>
      <c r="H20" s="174"/>
      <c r="I20" s="163"/>
      <c r="J20" s="164"/>
      <c r="K20" s="164"/>
      <c r="L20" s="164"/>
      <c r="M20" s="165"/>
      <c r="N20" s="164"/>
      <c r="O20" s="164"/>
      <c r="P20" s="164"/>
      <c r="Q20" s="164"/>
      <c r="R20" s="174"/>
    </row>
    <row r="21" spans="1:18" x14ac:dyDescent="0.25">
      <c r="B21" s="35">
        <v>2016</v>
      </c>
      <c r="C21" s="33">
        <v>1594723</v>
      </c>
      <c r="D21" s="34">
        <f t="shared" si="3"/>
        <v>7.4180500405834664</v>
      </c>
      <c r="E21" s="131">
        <v>2615</v>
      </c>
      <c r="F21" s="32">
        <f t="shared" si="4"/>
        <v>0.16397832099994794</v>
      </c>
      <c r="G21" s="32">
        <f t="shared" si="5"/>
        <v>9.2314118629908108</v>
      </c>
      <c r="H21" s="174"/>
      <c r="I21" s="163"/>
      <c r="J21" s="164"/>
      <c r="K21" s="164"/>
      <c r="L21" s="164"/>
      <c r="M21" s="165"/>
      <c r="N21" s="164"/>
      <c r="O21" s="164"/>
      <c r="P21" s="164"/>
      <c r="Q21" s="164"/>
      <c r="R21" s="174"/>
    </row>
    <row r="22" spans="1:18" x14ac:dyDescent="0.25">
      <c r="B22" s="140">
        <v>2017</v>
      </c>
      <c r="C22" s="141">
        <v>1656266</v>
      </c>
      <c r="D22" s="142">
        <f t="shared" si="3"/>
        <v>3.8591655102485021</v>
      </c>
      <c r="E22" s="141">
        <v>2735</v>
      </c>
      <c r="F22" s="143">
        <f t="shared" si="4"/>
        <v>0.16513048024894553</v>
      </c>
      <c r="G22" s="143">
        <f t="shared" si="5"/>
        <v>4.5889101338432141</v>
      </c>
      <c r="H22" s="174"/>
      <c r="I22" s="174"/>
      <c r="J22" s="174"/>
      <c r="K22" s="174"/>
      <c r="L22" s="174"/>
      <c r="M22" s="174"/>
      <c r="N22" s="174"/>
      <c r="O22" s="174"/>
      <c r="P22" s="174"/>
      <c r="Q22" s="174"/>
      <c r="R22" s="174"/>
    </row>
    <row r="23" spans="1:18" s="93" customFormat="1" x14ac:dyDescent="0.25">
      <c r="A23" s="51"/>
      <c r="B23" s="94"/>
      <c r="C23" s="94"/>
      <c r="D23" s="94"/>
      <c r="E23" s="95"/>
      <c r="F23" s="95"/>
      <c r="G23" s="95"/>
      <c r="H23" s="174"/>
      <c r="I23" s="174"/>
      <c r="J23" s="174"/>
      <c r="K23" s="174"/>
      <c r="L23" s="174"/>
      <c r="M23" s="174"/>
      <c r="N23" s="174"/>
      <c r="O23" s="174"/>
      <c r="P23" s="174"/>
      <c r="Q23" s="174"/>
      <c r="R23" s="174"/>
    </row>
    <row r="24" spans="1:18" s="93" customFormat="1" x14ac:dyDescent="0.25">
      <c r="A24" s="92" t="s">
        <v>6</v>
      </c>
      <c r="B24" s="248" t="s">
        <v>76</v>
      </c>
      <c r="C24" s="255"/>
      <c r="D24" s="255"/>
      <c r="E24" s="255"/>
      <c r="F24" s="255"/>
      <c r="G24" s="255"/>
      <c r="H24" s="174"/>
      <c r="I24" s="174"/>
      <c r="J24" s="174"/>
      <c r="K24" s="174"/>
      <c r="L24" s="174"/>
      <c r="M24" s="174"/>
      <c r="N24" s="174"/>
      <c r="O24" s="174"/>
      <c r="P24" s="174"/>
      <c r="Q24" s="174"/>
      <c r="R24" s="174"/>
    </row>
    <row r="25" spans="1:18" s="199" customFormat="1" x14ac:dyDescent="0.25">
      <c r="A25" s="200" t="s">
        <v>2</v>
      </c>
      <c r="B25" s="206" t="s">
        <v>259</v>
      </c>
      <c r="H25" s="207"/>
      <c r="I25" s="207"/>
      <c r="J25" s="207"/>
      <c r="K25" s="207"/>
      <c r="L25" s="207"/>
      <c r="M25" s="207"/>
      <c r="N25" s="207"/>
      <c r="O25" s="207"/>
      <c r="P25" s="207"/>
      <c r="Q25" s="207"/>
      <c r="R25" s="207"/>
    </row>
    <row r="26" spans="1:18" s="199" customFormat="1" ht="15" customHeight="1" x14ac:dyDescent="0.25">
      <c r="A26" s="201" t="s">
        <v>3</v>
      </c>
      <c r="B26" s="234" t="s">
        <v>260</v>
      </c>
      <c r="C26" s="215"/>
      <c r="D26" s="215"/>
      <c r="E26" s="215"/>
      <c r="F26" s="215"/>
      <c r="G26" s="215"/>
    </row>
    <row r="27" spans="1:18" s="199" customFormat="1" x14ac:dyDescent="0.25">
      <c r="A27" s="198"/>
    </row>
    <row r="28" spans="1:18" s="93" customFormat="1" x14ac:dyDescent="0.25">
      <c r="A28" s="51"/>
      <c r="B28" s="51"/>
      <c r="C28" s="51"/>
      <c r="D28" s="51"/>
      <c r="E28" s="96"/>
      <c r="F28" s="96"/>
      <c r="G28" s="96"/>
    </row>
    <row r="29" spans="1:18" s="93" customFormat="1" x14ac:dyDescent="0.25">
      <c r="A29" s="51"/>
      <c r="B29" s="51"/>
      <c r="C29" s="51"/>
      <c r="D29" s="51"/>
      <c r="E29" s="96"/>
      <c r="F29" s="96"/>
      <c r="G29" s="96"/>
    </row>
    <row r="30" spans="1:18" s="93" customFormat="1" x14ac:dyDescent="0.25">
      <c r="A30" s="51"/>
      <c r="B30" s="51"/>
      <c r="C30" s="51"/>
      <c r="D30" s="51"/>
      <c r="E30" s="96"/>
      <c r="F30" s="96"/>
      <c r="G30" s="96"/>
    </row>
    <row r="31" spans="1:18" s="93" customFormat="1" x14ac:dyDescent="0.25">
      <c r="A31" s="51"/>
      <c r="B31" s="51"/>
      <c r="C31" s="51"/>
      <c r="D31" s="51"/>
      <c r="E31" s="96"/>
      <c r="F31" s="96"/>
      <c r="G31" s="96"/>
    </row>
    <row r="32" spans="1:18"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sheetData>
  <mergeCells count="10">
    <mergeCell ref="I2:I3"/>
    <mergeCell ref="J2:P2"/>
    <mergeCell ref="J3:K3"/>
    <mergeCell ref="M3:P3"/>
    <mergeCell ref="B26:G26"/>
    <mergeCell ref="B2:G2"/>
    <mergeCell ref="B3:B4"/>
    <mergeCell ref="C3:D3"/>
    <mergeCell ref="E3:G3"/>
    <mergeCell ref="B24:G24"/>
  </mergeCells>
  <hyperlinks>
    <hyperlink ref="G1" location="Índice!A1" display="[índice Ç]" xr:uid="{00000000-0004-0000-0900-000000000000}"/>
    <hyperlink ref="B26" r:id="rId1" display="http://www.observatorioemigracao.pt/np4/1269" xr:uid="{00000000-0004-0000-0900-000001000000}"/>
    <hyperlink ref="B26:G26" r:id="rId2" display="http://observatorioemigracao.pt/np4/5926.html" xr:uid="{00000000-0004-0000-0900-000002000000}"/>
  </hyperlinks>
  <pageMargins left="0.7" right="0.7" top="0.75" bottom="0.75" header="0.3" footer="0.3"/>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223</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44" t="s">
        <v>67</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300-000000000000}"/>
    <hyperlink ref="B22:F22" r:id="rId1" display="http://observatorioemigracao.pt/np4/5926.html" xr:uid="{00000000-0004-0000-63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224</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86" t="s">
        <v>116</v>
      </c>
      <c r="C20" s="286"/>
      <c r="D20" s="286"/>
      <c r="E20" s="286"/>
      <c r="F20" s="286"/>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400-000000000000}"/>
    <hyperlink ref="B22:F22" r:id="rId1" display="http://observatorioemigracao.pt/np4/5926.html" xr:uid="{00000000-0004-0000-64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R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249</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s="18" customFormat="1" ht="15" customHeight="1" x14ac:dyDescent="0.25">
      <c r="B19" s="22"/>
      <c r="C19" s="22"/>
      <c r="D19" s="22"/>
      <c r="E19" s="21"/>
      <c r="F19" s="21"/>
      <c r="G19" s="21"/>
      <c r="H19" s="19"/>
      <c r="I19" s="19"/>
      <c r="J19" s="19"/>
      <c r="K19" s="159"/>
      <c r="L19" s="19"/>
      <c r="M19" s="19"/>
      <c r="N19" s="19"/>
      <c r="O19" s="19"/>
      <c r="P19" s="19"/>
      <c r="Q19" s="19"/>
      <c r="R19" s="19"/>
    </row>
    <row r="20" spans="1:18" s="18" customFormat="1" ht="15" customHeight="1" x14ac:dyDescent="0.25">
      <c r="A20" s="133" t="s">
        <v>5</v>
      </c>
      <c r="B20" s="269" t="s">
        <v>247</v>
      </c>
      <c r="C20" s="247"/>
      <c r="D20" s="247"/>
      <c r="E20" s="247"/>
      <c r="F20" s="247"/>
      <c r="G20" s="247"/>
      <c r="H20" s="19"/>
      <c r="I20" s="19"/>
      <c r="J20" s="19"/>
      <c r="K20" s="159"/>
      <c r="L20" s="19"/>
      <c r="M20" s="19"/>
      <c r="N20" s="19"/>
      <c r="O20" s="19"/>
      <c r="P20" s="19"/>
      <c r="Q20" s="19"/>
      <c r="R20" s="19"/>
    </row>
    <row r="21" spans="1:18" s="198" customFormat="1" ht="40.5" customHeight="1" x14ac:dyDescent="0.25">
      <c r="A21" s="197" t="s">
        <v>6</v>
      </c>
      <c r="B21" s="243" t="s">
        <v>248</v>
      </c>
      <c r="C21" s="243"/>
      <c r="D21" s="243"/>
      <c r="E21" s="243"/>
      <c r="F21" s="243"/>
      <c r="G21" s="243"/>
      <c r="K21" s="199"/>
    </row>
    <row r="22" spans="1:18" s="198" customFormat="1" ht="15" customHeight="1" x14ac:dyDescent="0.25">
      <c r="A22" s="200" t="s">
        <v>2</v>
      </c>
      <c r="B22" s="233" t="s">
        <v>259</v>
      </c>
      <c r="C22" s="223"/>
      <c r="D22" s="223"/>
      <c r="E22" s="223"/>
      <c r="F22" s="223"/>
    </row>
    <row r="23" spans="1:18" s="198" customFormat="1" ht="15" customHeight="1" x14ac:dyDescent="0.25">
      <c r="A23" s="201" t="s">
        <v>3</v>
      </c>
      <c r="B23" s="234" t="s">
        <v>260</v>
      </c>
      <c r="C23" s="234"/>
      <c r="D23" s="234"/>
      <c r="E23" s="234"/>
      <c r="F23" s="234"/>
    </row>
    <row r="24" spans="1:18" ht="15" customHeight="1" x14ac:dyDescent="0.25"/>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2:F22"/>
    <mergeCell ref="B23:F23"/>
    <mergeCell ref="B20:G20"/>
    <mergeCell ref="B21:G21"/>
  </mergeCells>
  <hyperlinks>
    <hyperlink ref="F1" location="Índice!A1" display="[índice Ç]" xr:uid="{00000000-0004-0000-6500-000000000000}"/>
    <hyperlink ref="B23:F23" r:id="rId1" display="http://observatorioemigracao.pt/np4/5926.html" xr:uid="{00000000-0004-0000-65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225</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30" customHeight="1" x14ac:dyDescent="0.25">
      <c r="A20" s="211" t="s">
        <v>5</v>
      </c>
      <c r="B20" s="294" t="s">
        <v>89</v>
      </c>
      <c r="C20" s="288"/>
      <c r="D20" s="288"/>
      <c r="E20" s="288"/>
      <c r="F20" s="288"/>
    </row>
    <row r="21" spans="1:7" s="198" customFormat="1" ht="30" customHeight="1" x14ac:dyDescent="0.25">
      <c r="A21" s="197" t="s">
        <v>6</v>
      </c>
      <c r="B21" s="243" t="s">
        <v>68</v>
      </c>
      <c r="C21" s="266"/>
      <c r="D21" s="266"/>
      <c r="E21" s="266"/>
      <c r="F21" s="266"/>
      <c r="G21" s="199"/>
    </row>
    <row r="22" spans="1:7" s="198" customFormat="1" ht="15" customHeight="1" x14ac:dyDescent="0.25">
      <c r="A22" s="200" t="s">
        <v>2</v>
      </c>
      <c r="B22" s="233" t="s">
        <v>259</v>
      </c>
      <c r="C22" s="223"/>
      <c r="D22" s="223"/>
      <c r="E22" s="223"/>
      <c r="F22" s="223"/>
    </row>
    <row r="23" spans="1:7" s="198" customFormat="1" ht="15" customHeight="1" x14ac:dyDescent="0.25">
      <c r="A23" s="201" t="s">
        <v>3</v>
      </c>
      <c r="B23" s="234" t="s">
        <v>260</v>
      </c>
      <c r="C23" s="234"/>
      <c r="D23" s="234"/>
      <c r="E23" s="234"/>
      <c r="F23" s="234"/>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F22"/>
    <mergeCell ref="B23:F23"/>
  </mergeCells>
  <hyperlinks>
    <hyperlink ref="F1" location="Índice!A1" display="[índice Ç]" xr:uid="{00000000-0004-0000-6600-000000000000}"/>
    <hyperlink ref="B23:F23" r:id="rId1" display="http://observatorioemigracao.pt/np4/5926.html" xr:uid="{00000000-0004-0000-66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226</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30" customHeight="1" x14ac:dyDescent="0.25">
      <c r="A20" s="133" t="s">
        <v>6</v>
      </c>
      <c r="B20" s="244" t="s">
        <v>86</v>
      </c>
      <c r="C20" s="245"/>
      <c r="D20" s="245"/>
      <c r="E20" s="245"/>
      <c r="F20" s="245"/>
      <c r="J20" s="246"/>
      <c r="K20" s="247"/>
      <c r="L20" s="247"/>
      <c r="M20" s="247"/>
      <c r="N20" s="247"/>
      <c r="O20" s="247"/>
    </row>
    <row r="21" spans="1:15" s="198" customFormat="1" ht="15" customHeight="1" x14ac:dyDescent="0.25">
      <c r="A21" s="200" t="s">
        <v>2</v>
      </c>
      <c r="B21" s="233" t="s">
        <v>259</v>
      </c>
      <c r="C21" s="223"/>
      <c r="D21" s="223"/>
      <c r="E21" s="223"/>
      <c r="F21" s="223"/>
    </row>
    <row r="22" spans="1:15" s="198" customFormat="1" ht="15" customHeight="1" x14ac:dyDescent="0.25">
      <c r="A22" s="201" t="s">
        <v>3</v>
      </c>
      <c r="B22" s="234" t="s">
        <v>260</v>
      </c>
      <c r="C22" s="234"/>
      <c r="D22" s="234"/>
      <c r="E22" s="234"/>
      <c r="F22" s="234"/>
    </row>
    <row r="23" spans="1:15" s="208" customFormat="1"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2:F22"/>
    <mergeCell ref="B2:F2"/>
    <mergeCell ref="B20:F20"/>
    <mergeCell ref="J20:O20"/>
    <mergeCell ref="B21:F21"/>
  </mergeCells>
  <hyperlinks>
    <hyperlink ref="F1" location="Índice!A1" display="[índice Ç]" xr:uid="{00000000-0004-0000-6700-000000000000}"/>
    <hyperlink ref="B22:F22" r:id="rId1" display="http://observatorioemigracao.pt/np4/5926.html" xr:uid="{00000000-0004-0000-67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117</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86</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800-000000000000}"/>
    <hyperlink ref="B22:F22" r:id="rId1" display="http://observatorioemigracao.pt/np4/5926.html" xr:uid="{00000000-0004-0000-68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126</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133" t="s">
        <v>5</v>
      </c>
      <c r="B20" s="246" t="s">
        <v>12</v>
      </c>
      <c r="C20" s="247"/>
      <c r="D20" s="247"/>
      <c r="E20" s="247"/>
      <c r="F20" s="247"/>
    </row>
    <row r="21" spans="1:6" s="198" customFormat="1" ht="15" customHeight="1" x14ac:dyDescent="0.25">
      <c r="A21" s="197" t="s">
        <v>6</v>
      </c>
      <c r="B21" s="243" t="s">
        <v>69</v>
      </c>
      <c r="C21" s="266"/>
      <c r="D21" s="266"/>
      <c r="E21" s="266"/>
      <c r="F21" s="266"/>
    </row>
    <row r="22" spans="1:6" s="198" customFormat="1" ht="15" customHeight="1" x14ac:dyDescent="0.25">
      <c r="A22" s="200" t="s">
        <v>2</v>
      </c>
      <c r="B22" s="233" t="s">
        <v>259</v>
      </c>
      <c r="C22" s="223"/>
      <c r="D22" s="223"/>
      <c r="E22" s="223"/>
      <c r="F22" s="223"/>
    </row>
    <row r="23" spans="1:6" s="198" customFormat="1" ht="15" customHeight="1" x14ac:dyDescent="0.25">
      <c r="A23" s="201" t="s">
        <v>3</v>
      </c>
      <c r="B23" s="234" t="s">
        <v>260</v>
      </c>
      <c r="C23" s="234"/>
      <c r="D23" s="234"/>
      <c r="E23" s="234"/>
      <c r="F23" s="23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2:F22"/>
    <mergeCell ref="B23:F23"/>
    <mergeCell ref="B20:F20"/>
  </mergeCells>
  <hyperlinks>
    <hyperlink ref="F1" location="Índice!A1" display="[índice Ç]" xr:uid="{00000000-0004-0000-6900-000000000000}"/>
    <hyperlink ref="B23:F23" r:id="rId1" display="http://observatorioemigracao.pt/np4/5926.html" xr:uid="{00000000-0004-0000-69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227</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44" t="s">
        <v>70</v>
      </c>
      <c r="C20" s="245"/>
      <c r="D20" s="245"/>
      <c r="E20" s="245"/>
      <c r="F20" s="245"/>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c r="B27" s="268"/>
      <c r="C27" s="245"/>
      <c r="D27" s="245"/>
      <c r="E27" s="245"/>
      <c r="F27" s="245"/>
      <c r="G27" s="245"/>
    </row>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B21:F21"/>
    <mergeCell ref="B22:F22"/>
    <mergeCell ref="B27:G27"/>
  </mergeCells>
  <hyperlinks>
    <hyperlink ref="F1" location="Índice!A1" display="[índice Ç]" xr:uid="{00000000-0004-0000-6A00-000000000000}"/>
    <hyperlink ref="B22:F22" r:id="rId1" display="http://observatorioemigracao.pt/np4/5926.html" xr:uid="{00000000-0004-0000-6A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228</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71</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B00-000000000000}"/>
    <hyperlink ref="B22:F22" r:id="rId1" display="http://observatorioemigracao.pt/np4/5926.html" xr:uid="{00000000-0004-0000-6B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229</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c r="A20" s="133" t="s">
        <v>5</v>
      </c>
      <c r="B20" s="280" t="s">
        <v>88</v>
      </c>
      <c r="C20" s="245"/>
      <c r="D20" s="245"/>
      <c r="E20" s="245"/>
      <c r="F20" s="245"/>
    </row>
    <row r="21" spans="1:7" s="198" customFormat="1" ht="30" customHeight="1" x14ac:dyDescent="0.25">
      <c r="A21" s="197" t="s">
        <v>6</v>
      </c>
      <c r="B21" s="289" t="s">
        <v>232</v>
      </c>
      <c r="C21" s="289"/>
      <c r="D21" s="289"/>
      <c r="E21" s="289"/>
      <c r="F21" s="289"/>
      <c r="G21" s="199"/>
    </row>
    <row r="22" spans="1:7" s="198" customFormat="1" ht="15" customHeight="1" x14ac:dyDescent="0.25">
      <c r="A22" s="200" t="s">
        <v>2</v>
      </c>
      <c r="B22" s="233" t="s">
        <v>259</v>
      </c>
      <c r="C22" s="223"/>
      <c r="D22" s="223"/>
      <c r="E22" s="223"/>
      <c r="F22" s="223"/>
    </row>
    <row r="23" spans="1:7" s="198" customFormat="1" ht="15" customHeight="1" x14ac:dyDescent="0.25">
      <c r="A23" s="201" t="s">
        <v>3</v>
      </c>
      <c r="B23" s="234" t="s">
        <v>260</v>
      </c>
      <c r="C23" s="234"/>
      <c r="D23" s="234"/>
      <c r="E23" s="234"/>
      <c r="F23" s="234"/>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2:F22"/>
    <mergeCell ref="B23:F23"/>
    <mergeCell ref="B20:F20"/>
  </mergeCells>
  <hyperlinks>
    <hyperlink ref="F1" location="Índice!A1" display="[índice Ç]" xr:uid="{00000000-0004-0000-6C00-000000000000}"/>
    <hyperlink ref="B23:F23" r:id="rId1" display="http://observatorioemigracao.pt/np4/5926.html" xr:uid="{00000000-0004-0000-6C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67"/>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16" s="93" customFormat="1" ht="30" customHeight="1" x14ac:dyDescent="0.25">
      <c r="A1" s="90" t="s">
        <v>0</v>
      </c>
      <c r="B1" s="87" t="s">
        <v>1</v>
      </c>
      <c r="C1" s="88"/>
      <c r="D1" s="88"/>
      <c r="E1" s="89"/>
      <c r="F1" s="89"/>
      <c r="G1" s="24" t="s">
        <v>27</v>
      </c>
    </row>
    <row r="2" spans="1:16" s="93" customFormat="1" ht="30" customHeight="1" thickBot="1" x14ac:dyDescent="0.3">
      <c r="A2" s="91"/>
      <c r="B2" s="249" t="s">
        <v>143</v>
      </c>
      <c r="C2" s="249"/>
      <c r="D2" s="249"/>
      <c r="E2" s="250"/>
      <c r="F2" s="250"/>
      <c r="G2" s="250"/>
      <c r="H2" s="174"/>
      <c r="I2" s="169"/>
      <c r="J2" s="169"/>
      <c r="K2" s="169"/>
      <c r="L2" s="169"/>
      <c r="M2" s="169"/>
      <c r="N2" s="169"/>
      <c r="O2" s="169"/>
      <c r="P2" s="174"/>
    </row>
    <row r="3" spans="1:16" s="91" customFormat="1" ht="30" customHeight="1" x14ac:dyDescent="0.2">
      <c r="B3" s="264" t="s">
        <v>7</v>
      </c>
      <c r="C3" s="259" t="s">
        <v>24</v>
      </c>
      <c r="D3" s="260"/>
      <c r="E3" s="261" t="s">
        <v>25</v>
      </c>
      <c r="F3" s="262"/>
      <c r="G3" s="262"/>
      <c r="H3" s="175"/>
      <c r="I3" s="251"/>
      <c r="J3" s="252"/>
      <c r="K3" s="252"/>
      <c r="L3" s="162"/>
      <c r="M3" s="252"/>
      <c r="N3" s="252"/>
      <c r="O3" s="252"/>
      <c r="P3" s="175"/>
    </row>
    <row r="4" spans="1:16" s="91" customFormat="1" ht="45" customHeight="1" x14ac:dyDescent="0.2">
      <c r="B4" s="265"/>
      <c r="C4" s="97" t="s">
        <v>8</v>
      </c>
      <c r="D4" s="98" t="s">
        <v>21</v>
      </c>
      <c r="E4" s="97" t="s">
        <v>8</v>
      </c>
      <c r="F4" s="99" t="s">
        <v>26</v>
      </c>
      <c r="G4" s="100" t="s">
        <v>21</v>
      </c>
      <c r="H4" s="175"/>
      <c r="I4" s="251"/>
      <c r="J4" s="162"/>
      <c r="K4" s="162"/>
      <c r="L4" s="161"/>
      <c r="M4" s="162"/>
      <c r="N4" s="162"/>
      <c r="O4" s="162"/>
      <c r="P4" s="175"/>
    </row>
    <row r="5" spans="1:16" x14ac:dyDescent="0.25">
      <c r="B5" s="39">
        <v>2000</v>
      </c>
      <c r="C5" s="37">
        <v>24320</v>
      </c>
      <c r="D5" s="34" t="s">
        <v>4</v>
      </c>
      <c r="E5" s="37">
        <v>1</v>
      </c>
      <c r="F5" s="36">
        <f t="shared" ref="F5:F18" si="0">E5/C5*100</f>
        <v>4.1118421052631577E-3</v>
      </c>
      <c r="G5" s="32" t="s">
        <v>4</v>
      </c>
      <c r="H5" s="174"/>
      <c r="I5" s="163"/>
      <c r="J5" s="164"/>
      <c r="K5" s="164"/>
      <c r="L5" s="164"/>
      <c r="M5" s="164"/>
      <c r="N5" s="164"/>
      <c r="O5" s="164"/>
      <c r="P5" s="174"/>
    </row>
    <row r="6" spans="1:16" x14ac:dyDescent="0.25">
      <c r="B6" s="81">
        <v>2001</v>
      </c>
      <c r="C6" s="82">
        <v>31731</v>
      </c>
      <c r="D6" s="30">
        <f t="shared" ref="D6" si="1">(C6/C5*100)-100</f>
        <v>30.47286184210526</v>
      </c>
      <c r="E6" s="82">
        <v>1</v>
      </c>
      <c r="F6" s="84">
        <f t="shared" si="0"/>
        <v>3.1514922315716495E-3</v>
      </c>
      <c r="G6" s="52">
        <f t="shared" ref="G6:G22" si="2">(E6/E5*100)-100</f>
        <v>0</v>
      </c>
      <c r="H6" s="174"/>
      <c r="I6" s="163"/>
      <c r="J6" s="164"/>
      <c r="K6" s="164"/>
      <c r="L6" s="164"/>
      <c r="M6" s="164"/>
      <c r="N6" s="164"/>
      <c r="O6" s="164"/>
      <c r="P6" s="174"/>
    </row>
    <row r="7" spans="1:16" x14ac:dyDescent="0.25">
      <c r="B7" s="35">
        <v>2002</v>
      </c>
      <c r="C7" s="33">
        <v>36011</v>
      </c>
      <c r="D7" s="34">
        <f>(C7/C6*100)-100</f>
        <v>13.488386751126669</v>
      </c>
      <c r="E7" s="33">
        <v>0</v>
      </c>
      <c r="F7" s="32">
        <f t="shared" si="0"/>
        <v>0</v>
      </c>
      <c r="G7" s="32">
        <f>(E7/E6*100)-100</f>
        <v>-100</v>
      </c>
      <c r="H7" s="174"/>
      <c r="I7" s="163"/>
      <c r="J7" s="164"/>
      <c r="K7" s="164"/>
      <c r="L7" s="164"/>
      <c r="M7" s="164"/>
      <c r="N7" s="164"/>
      <c r="O7" s="164"/>
      <c r="P7" s="174"/>
    </row>
    <row r="8" spans="1:16" x14ac:dyDescent="0.25">
      <c r="B8" s="54">
        <v>2003</v>
      </c>
      <c r="C8" s="85">
        <v>44694</v>
      </c>
      <c r="D8" s="86">
        <f t="shared" ref="D8:D16" si="3">(C8/C7*100)-100</f>
        <v>24.112076865402244</v>
      </c>
      <c r="E8" s="85">
        <v>0</v>
      </c>
      <c r="F8" s="52">
        <f t="shared" si="0"/>
        <v>0</v>
      </c>
      <c r="G8" s="52">
        <v>0</v>
      </c>
      <c r="H8" s="174"/>
      <c r="I8" s="163"/>
      <c r="J8" s="164"/>
      <c r="K8" s="164"/>
      <c r="L8" s="164"/>
      <c r="M8" s="164"/>
      <c r="N8" s="164"/>
      <c r="O8" s="164"/>
      <c r="P8" s="174"/>
    </row>
    <row r="9" spans="1:16" x14ac:dyDescent="0.25">
      <c r="B9" s="35">
        <v>2004</v>
      </c>
      <c r="C9" s="33">
        <v>41645</v>
      </c>
      <c r="D9" s="34">
        <f t="shared" si="3"/>
        <v>-6.8219447800599653</v>
      </c>
      <c r="E9" s="33">
        <v>0</v>
      </c>
      <c r="F9" s="32">
        <f t="shared" si="0"/>
        <v>0</v>
      </c>
      <c r="G9" s="32">
        <v>0</v>
      </c>
      <c r="H9" s="174"/>
      <c r="I9" s="163"/>
      <c r="J9" s="164"/>
      <c r="K9" s="164"/>
      <c r="L9" s="164"/>
      <c r="M9" s="164"/>
      <c r="N9" s="164"/>
      <c r="O9" s="164"/>
      <c r="P9" s="174"/>
    </row>
    <row r="10" spans="1:16" x14ac:dyDescent="0.25">
      <c r="B10" s="54">
        <v>2005</v>
      </c>
      <c r="C10" s="85">
        <v>34876</v>
      </c>
      <c r="D10" s="86">
        <f t="shared" si="3"/>
        <v>-16.254052107095688</v>
      </c>
      <c r="E10" s="85">
        <v>0</v>
      </c>
      <c r="F10" s="52">
        <f t="shared" si="0"/>
        <v>0</v>
      </c>
      <c r="G10" s="52">
        <v>0</v>
      </c>
      <c r="H10" s="174"/>
      <c r="I10" s="163"/>
      <c r="J10" s="164"/>
      <c r="K10" s="164"/>
      <c r="L10" s="164"/>
      <c r="M10" s="164"/>
      <c r="N10" s="164"/>
      <c r="O10" s="164"/>
      <c r="P10" s="174"/>
    </row>
    <row r="11" spans="1:16" x14ac:dyDescent="0.25">
      <c r="B11" s="35">
        <v>2006</v>
      </c>
      <c r="C11" s="33">
        <v>25746</v>
      </c>
      <c r="D11" s="34">
        <f t="shared" si="3"/>
        <v>-26.1784608326643</v>
      </c>
      <c r="E11" s="33">
        <v>2</v>
      </c>
      <c r="F11" s="32">
        <f t="shared" si="0"/>
        <v>7.7681970014759575E-3</v>
      </c>
      <c r="G11" s="32">
        <v>0</v>
      </c>
      <c r="H11" s="174"/>
      <c r="I11" s="163"/>
      <c r="J11" s="164"/>
      <c r="K11" s="164"/>
      <c r="L11" s="164"/>
      <c r="M11" s="164"/>
      <c r="N11" s="164"/>
      <c r="O11" s="164"/>
      <c r="P11" s="174"/>
    </row>
    <row r="12" spans="1:16" x14ac:dyDescent="0.25">
      <c r="B12" s="54">
        <v>2007</v>
      </c>
      <c r="C12" s="85">
        <v>14010</v>
      </c>
      <c r="D12" s="86">
        <f t="shared" si="3"/>
        <v>-45.583780004660923</v>
      </c>
      <c r="E12" s="85">
        <v>0</v>
      </c>
      <c r="F12" s="52">
        <f t="shared" si="0"/>
        <v>0</v>
      </c>
      <c r="G12" s="52">
        <v>0</v>
      </c>
      <c r="H12" s="174"/>
      <c r="I12" s="163"/>
      <c r="J12" s="164"/>
      <c r="K12" s="164"/>
      <c r="L12" s="164"/>
      <c r="M12" s="164"/>
      <c r="N12" s="164"/>
      <c r="O12" s="164"/>
      <c r="P12" s="174"/>
    </row>
    <row r="13" spans="1:16" x14ac:dyDescent="0.25">
      <c r="B13" s="35">
        <v>2008</v>
      </c>
      <c r="C13" s="33">
        <v>10258</v>
      </c>
      <c r="D13" s="34">
        <f t="shared" si="3"/>
        <v>-26.780870806566739</v>
      </c>
      <c r="E13" s="33">
        <v>0</v>
      </c>
      <c r="F13" s="32">
        <f t="shared" si="0"/>
        <v>0</v>
      </c>
      <c r="G13" s="32">
        <v>0</v>
      </c>
      <c r="H13" s="174"/>
      <c r="I13" s="163"/>
      <c r="J13" s="164"/>
      <c r="K13" s="164"/>
      <c r="L13" s="164"/>
      <c r="M13" s="164"/>
      <c r="N13" s="164"/>
      <c r="O13" s="164"/>
      <c r="P13" s="174"/>
    </row>
    <row r="14" spans="1:16" x14ac:dyDescent="0.25">
      <c r="B14" s="54">
        <v>2009</v>
      </c>
      <c r="C14" s="85">
        <v>7978</v>
      </c>
      <c r="D14" s="86">
        <f t="shared" si="3"/>
        <v>-22.226554883992975</v>
      </c>
      <c r="E14" s="85">
        <v>0</v>
      </c>
      <c r="F14" s="52">
        <f t="shared" si="0"/>
        <v>0</v>
      </c>
      <c r="G14" s="52">
        <v>0</v>
      </c>
      <c r="H14" s="174"/>
      <c r="I14" s="163"/>
      <c r="J14" s="164"/>
      <c r="K14" s="164"/>
      <c r="L14" s="164"/>
      <c r="M14" s="164"/>
      <c r="N14" s="164"/>
      <c r="O14" s="164"/>
      <c r="P14" s="174"/>
    </row>
    <row r="15" spans="1:16" x14ac:dyDescent="0.25">
      <c r="B15" s="35">
        <v>2010</v>
      </c>
      <c r="C15" s="33">
        <v>6135</v>
      </c>
      <c r="D15" s="34">
        <f t="shared" si="3"/>
        <v>-23.101027826522937</v>
      </c>
      <c r="E15" s="33">
        <v>0</v>
      </c>
      <c r="F15" s="32">
        <f t="shared" si="0"/>
        <v>0</v>
      </c>
      <c r="G15" s="32">
        <v>0</v>
      </c>
      <c r="H15" s="174"/>
      <c r="I15" s="163"/>
      <c r="J15" s="164"/>
      <c r="K15" s="164"/>
      <c r="L15" s="164"/>
      <c r="M15" s="164"/>
      <c r="N15" s="164"/>
      <c r="O15" s="164"/>
      <c r="P15" s="174"/>
    </row>
    <row r="16" spans="1:16" x14ac:dyDescent="0.25">
      <c r="B16" s="54">
        <v>2011</v>
      </c>
      <c r="C16" s="85">
        <v>6690</v>
      </c>
      <c r="D16" s="86">
        <f t="shared" si="3"/>
        <v>9.0464547677261606</v>
      </c>
      <c r="E16" s="85">
        <v>2</v>
      </c>
      <c r="F16" s="52">
        <f t="shared" si="0"/>
        <v>2.9895366218236175E-2</v>
      </c>
      <c r="G16" s="52">
        <v>0</v>
      </c>
      <c r="H16" s="174"/>
      <c r="I16" s="163"/>
      <c r="J16" s="164"/>
      <c r="K16" s="164"/>
      <c r="L16" s="164"/>
      <c r="M16" s="164"/>
      <c r="N16" s="164"/>
      <c r="O16" s="164"/>
      <c r="P16" s="174"/>
    </row>
    <row r="17" spans="1:16" x14ac:dyDescent="0.25">
      <c r="B17" s="35">
        <v>2012</v>
      </c>
      <c r="C17" s="33">
        <v>7043</v>
      </c>
      <c r="D17" s="34">
        <f>(C17/C16*100)-100</f>
        <v>5.2765321375186858</v>
      </c>
      <c r="E17" s="33">
        <v>3</v>
      </c>
      <c r="F17" s="32">
        <f t="shared" si="0"/>
        <v>4.2595484878602867E-2</v>
      </c>
      <c r="G17" s="32">
        <f t="shared" si="2"/>
        <v>50</v>
      </c>
      <c r="H17" s="174"/>
      <c r="I17" s="163"/>
      <c r="J17" s="164"/>
      <c r="K17" s="164"/>
      <c r="L17" s="164"/>
      <c r="M17" s="164"/>
      <c r="N17" s="164"/>
      <c r="O17" s="164"/>
      <c r="P17" s="174"/>
    </row>
    <row r="18" spans="1:16" x14ac:dyDescent="0.25">
      <c r="B18" s="54">
        <v>2013</v>
      </c>
      <c r="C18" s="85">
        <v>7354</v>
      </c>
      <c r="D18" s="30">
        <f>(C18/C17*100)-100</f>
        <v>4.4157319324151558</v>
      </c>
      <c r="E18" s="85">
        <v>0</v>
      </c>
      <c r="F18" s="28">
        <f t="shared" si="0"/>
        <v>0</v>
      </c>
      <c r="G18" s="52">
        <f t="shared" si="2"/>
        <v>-100</v>
      </c>
      <c r="H18" s="174"/>
      <c r="I18" s="163"/>
      <c r="J18" s="164"/>
      <c r="K18" s="164"/>
      <c r="L18" s="164"/>
      <c r="M18" s="164"/>
      <c r="N18" s="164"/>
      <c r="O18" s="164"/>
      <c r="P18" s="174"/>
    </row>
    <row r="19" spans="1:16" x14ac:dyDescent="0.25">
      <c r="B19" s="35">
        <v>2014</v>
      </c>
      <c r="C19" s="33">
        <v>7570</v>
      </c>
      <c r="D19" s="34">
        <f t="shared" ref="D19:D22" si="4">(C19/C18*100)-100</f>
        <v>2.9371770465053118</v>
      </c>
      <c r="E19" s="131">
        <v>3</v>
      </c>
      <c r="F19" s="32">
        <f t="shared" ref="F19:F22" si="5">E19/C19*100</f>
        <v>3.9630118890356669E-2</v>
      </c>
      <c r="G19" s="32">
        <v>0</v>
      </c>
      <c r="H19" s="174"/>
      <c r="I19" s="163"/>
      <c r="J19" s="164"/>
      <c r="K19" s="164"/>
      <c r="L19" s="164"/>
      <c r="M19" s="164"/>
      <c r="N19" s="164"/>
      <c r="O19" s="164"/>
      <c r="P19" s="174"/>
    </row>
    <row r="20" spans="1:16" x14ac:dyDescent="0.25">
      <c r="B20" s="31">
        <v>2015</v>
      </c>
      <c r="C20" s="29">
        <v>8144</v>
      </c>
      <c r="D20" s="30">
        <f t="shared" si="4"/>
        <v>7.5825627476882431</v>
      </c>
      <c r="E20" s="55">
        <v>1</v>
      </c>
      <c r="F20" s="28">
        <f t="shared" si="5"/>
        <v>1.2278978388998035E-2</v>
      </c>
      <c r="G20" s="28">
        <f t="shared" si="2"/>
        <v>-66.666666666666671</v>
      </c>
      <c r="H20" s="174"/>
      <c r="I20" s="163"/>
      <c r="J20" s="164"/>
      <c r="K20" s="164"/>
      <c r="L20" s="164"/>
      <c r="M20" s="164"/>
      <c r="N20" s="164"/>
      <c r="O20" s="164"/>
      <c r="P20" s="174"/>
    </row>
    <row r="21" spans="1:16" x14ac:dyDescent="0.25">
      <c r="B21" s="35">
        <v>2016</v>
      </c>
      <c r="C21" s="33">
        <v>8530</v>
      </c>
      <c r="D21" s="34">
        <f t="shared" si="4"/>
        <v>4.7396856581532347</v>
      </c>
      <c r="E21" s="131">
        <v>2</v>
      </c>
      <c r="F21" s="32">
        <f t="shared" si="5"/>
        <v>2.3446658851113716E-2</v>
      </c>
      <c r="G21" s="32">
        <f t="shared" si="2"/>
        <v>100</v>
      </c>
      <c r="H21" s="174"/>
      <c r="I21" s="163"/>
      <c r="J21" s="164"/>
      <c r="K21" s="164"/>
      <c r="L21" s="164"/>
      <c r="M21" s="164"/>
      <c r="N21" s="164"/>
      <c r="O21" s="164"/>
      <c r="P21" s="174"/>
    </row>
    <row r="22" spans="1:16" x14ac:dyDescent="0.25">
      <c r="B22" s="140">
        <v>2017</v>
      </c>
      <c r="C22" s="141">
        <v>9125</v>
      </c>
      <c r="D22" s="142">
        <f t="shared" si="4"/>
        <v>6.975381008206341</v>
      </c>
      <c r="E22" s="141">
        <v>4</v>
      </c>
      <c r="F22" s="143">
        <f t="shared" si="5"/>
        <v>4.3835616438356165E-2</v>
      </c>
      <c r="G22" s="143">
        <f t="shared" si="2"/>
        <v>100</v>
      </c>
      <c r="H22" s="174"/>
      <c r="I22" s="163"/>
      <c r="J22" s="164"/>
      <c r="K22" s="164"/>
      <c r="L22" s="164"/>
      <c r="M22" s="164"/>
      <c r="N22" s="164"/>
      <c r="O22" s="169"/>
      <c r="P22" s="174"/>
    </row>
    <row r="23" spans="1:16" s="93" customFormat="1" x14ac:dyDescent="0.25">
      <c r="A23" s="51"/>
      <c r="B23" s="94"/>
      <c r="C23" s="94"/>
      <c r="D23" s="94"/>
      <c r="E23" s="95"/>
      <c r="F23" s="95"/>
      <c r="G23" s="95"/>
      <c r="H23" s="174"/>
      <c r="I23" s="174"/>
      <c r="J23" s="174"/>
      <c r="K23" s="174"/>
      <c r="L23" s="174"/>
      <c r="M23" s="174"/>
      <c r="N23" s="174"/>
      <c r="O23" s="174"/>
      <c r="P23" s="174"/>
    </row>
    <row r="24" spans="1:16" s="93" customFormat="1" x14ac:dyDescent="0.25">
      <c r="A24" s="92" t="s">
        <v>5</v>
      </c>
      <c r="B24" s="231" t="s">
        <v>88</v>
      </c>
      <c r="C24" s="267"/>
      <c r="D24" s="267"/>
      <c r="E24" s="267"/>
      <c r="F24" s="267"/>
      <c r="G24" s="267"/>
      <c r="H24" s="174"/>
      <c r="I24" s="174"/>
      <c r="J24" s="174"/>
      <c r="K24" s="174"/>
      <c r="L24" s="174"/>
      <c r="M24" s="174"/>
      <c r="N24" s="174"/>
      <c r="O24" s="174"/>
      <c r="P24" s="174"/>
    </row>
    <row r="25" spans="1:16" s="199" customFormat="1" x14ac:dyDescent="0.25">
      <c r="A25" s="197" t="s">
        <v>6</v>
      </c>
      <c r="B25" s="243" t="s">
        <v>77</v>
      </c>
      <c r="C25" s="266"/>
      <c r="D25" s="266"/>
      <c r="E25" s="266"/>
      <c r="F25" s="266"/>
      <c r="G25" s="266"/>
    </row>
    <row r="26" spans="1:16" s="199" customFormat="1" x14ac:dyDescent="0.25">
      <c r="A26" s="200" t="s">
        <v>2</v>
      </c>
      <c r="B26" s="233" t="s">
        <v>259</v>
      </c>
      <c r="C26" s="223"/>
      <c r="D26" s="223"/>
      <c r="E26" s="223"/>
      <c r="F26" s="223"/>
      <c r="G26" s="223"/>
    </row>
    <row r="27" spans="1:16" s="199" customFormat="1" ht="15" customHeight="1" x14ac:dyDescent="0.25">
      <c r="A27" s="201" t="s">
        <v>3</v>
      </c>
      <c r="B27" s="234" t="s">
        <v>260</v>
      </c>
      <c r="C27" s="215"/>
      <c r="D27" s="215"/>
      <c r="E27" s="215"/>
      <c r="F27" s="215"/>
      <c r="G27" s="215"/>
    </row>
    <row r="28" spans="1:16" s="93" customFormat="1" x14ac:dyDescent="0.25">
      <c r="A28" s="51"/>
      <c r="B28" s="51"/>
      <c r="C28" s="51"/>
      <c r="D28" s="51"/>
      <c r="E28" s="96"/>
      <c r="F28" s="96"/>
      <c r="G28" s="96"/>
    </row>
    <row r="29" spans="1:16" s="93" customFormat="1" x14ac:dyDescent="0.25">
      <c r="A29" s="51"/>
      <c r="B29" s="51"/>
      <c r="C29" s="51"/>
      <c r="D29" s="51"/>
      <c r="E29" s="96"/>
      <c r="F29" s="96"/>
      <c r="G29" s="96"/>
    </row>
    <row r="30" spans="1:16" s="93" customFormat="1" x14ac:dyDescent="0.25">
      <c r="A30" s="51"/>
      <c r="B30" s="51"/>
      <c r="C30" s="51"/>
      <c r="D30" s="51"/>
      <c r="E30" s="96"/>
      <c r="F30" s="96"/>
      <c r="G30" s="96"/>
    </row>
    <row r="31" spans="1:16" s="93" customFormat="1" x14ac:dyDescent="0.25">
      <c r="A31" s="51"/>
      <c r="B31" s="51"/>
      <c r="C31" s="51"/>
      <c r="D31" s="51"/>
      <c r="E31" s="96"/>
      <c r="F31" s="96"/>
      <c r="G31" s="96"/>
    </row>
    <row r="32" spans="1:16"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sheetData>
  <mergeCells count="11">
    <mergeCell ref="I3:I4"/>
    <mergeCell ref="J3:K3"/>
    <mergeCell ref="M3:O3"/>
    <mergeCell ref="B27:G27"/>
    <mergeCell ref="B2:G2"/>
    <mergeCell ref="B3:B4"/>
    <mergeCell ref="C3:D3"/>
    <mergeCell ref="E3:G3"/>
    <mergeCell ref="B25:G25"/>
    <mergeCell ref="B26:G26"/>
    <mergeCell ref="B24:G24"/>
  </mergeCells>
  <hyperlinks>
    <hyperlink ref="G1" location="Índice!A1" display="[índice Ç]" xr:uid="{00000000-0004-0000-0A00-000000000000}"/>
    <hyperlink ref="B27" r:id="rId1" display="http://www.observatorioemigracao.pt/np4/1269" xr:uid="{00000000-0004-0000-0A00-000001000000}"/>
    <hyperlink ref="B27:G27" r:id="rId2" display="http://observatorioemigracao.pt/np4/5926.html" xr:uid="{00000000-0004-0000-0A00-000002000000}"/>
  </hyperlinks>
  <pageMargins left="0.7" right="0.7" top="0.75" bottom="0.75" header="0.3" footer="0.3"/>
  <pageSetup paperSize="9" orientation="portrait" horizontalDpi="4294967292" verticalDpi="4294967292" r:id="rId3"/>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230</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86" t="s">
        <v>231</v>
      </c>
      <c r="C20" s="286"/>
      <c r="D20" s="286"/>
      <c r="E20" s="286"/>
      <c r="F20" s="286"/>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D00-000000000000}"/>
    <hyperlink ref="B22:F22" r:id="rId1" display="http://observatorioemigracao.pt/np4/5926.html" xr:uid="{00000000-0004-0000-6D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233</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5</v>
      </c>
      <c r="B20" s="246" t="s">
        <v>90</v>
      </c>
      <c r="C20" s="247"/>
      <c r="D20" s="247"/>
      <c r="E20" s="247"/>
      <c r="F20" s="247"/>
    </row>
    <row r="21" spans="1:6" s="198" customFormat="1" ht="30" customHeight="1" x14ac:dyDescent="0.25">
      <c r="A21" s="197" t="s">
        <v>6</v>
      </c>
      <c r="B21" s="243" t="s">
        <v>72</v>
      </c>
      <c r="C21" s="266"/>
      <c r="D21" s="266"/>
      <c r="E21" s="266"/>
      <c r="F21" s="266"/>
    </row>
    <row r="22" spans="1:6" s="198" customFormat="1" ht="15" customHeight="1" x14ac:dyDescent="0.25">
      <c r="A22" s="200" t="s">
        <v>2</v>
      </c>
      <c r="B22" s="233" t="s">
        <v>259</v>
      </c>
      <c r="C22" s="223"/>
      <c r="D22" s="223"/>
      <c r="E22" s="223"/>
      <c r="F22" s="223"/>
    </row>
    <row r="23" spans="1:6" s="198" customFormat="1" ht="15" customHeight="1" x14ac:dyDescent="0.25">
      <c r="A23" s="201" t="s">
        <v>3</v>
      </c>
      <c r="B23" s="234" t="s">
        <v>260</v>
      </c>
      <c r="C23" s="234"/>
      <c r="D23" s="234"/>
      <c r="E23" s="234"/>
      <c r="F23" s="23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F2"/>
    <mergeCell ref="B20:F20"/>
    <mergeCell ref="B21:F21"/>
    <mergeCell ref="B22:F22"/>
    <mergeCell ref="B23:F23"/>
  </mergeCells>
  <hyperlinks>
    <hyperlink ref="F1" location="Índice!A1" display="[índice Ç]" xr:uid="{00000000-0004-0000-6E00-000000000000}"/>
    <hyperlink ref="B23:F23" r:id="rId1" display="http://observatorioemigracao.pt/np4/5926.html" xr:uid="{00000000-0004-0000-6E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235</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45" customHeight="1" x14ac:dyDescent="0.25">
      <c r="A20" s="133" t="s">
        <v>6</v>
      </c>
      <c r="B20" s="246" t="s">
        <v>234</v>
      </c>
      <c r="C20" s="246"/>
      <c r="D20" s="246"/>
      <c r="E20" s="246"/>
      <c r="F20" s="246"/>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F00-000000000000}"/>
    <hyperlink ref="B22:F22" r:id="rId1" display="http://observatorioemigracao.pt/np4/5926.html" xr:uid="{00000000-0004-0000-6F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236</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76" t="s">
        <v>73</v>
      </c>
      <c r="C20" s="245"/>
      <c r="D20" s="245"/>
      <c r="E20" s="245"/>
      <c r="F20" s="245"/>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7000-000000000000}"/>
    <hyperlink ref="B22:F22" r:id="rId1" display="http://observatorioemigracao.pt/np4/5926.html" xr:uid="{00000000-0004-0000-70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237</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46" t="s">
        <v>73</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44" spans="1:14" ht="12" customHeight="1" x14ac:dyDescent="0.25">
      <c r="A44" s="57"/>
      <c r="B44" s="57"/>
      <c r="C44" s="57"/>
      <c r="D44" s="57"/>
      <c r="E44" s="57"/>
      <c r="F44" s="57"/>
      <c r="G44" s="57"/>
      <c r="H44" s="57"/>
      <c r="I44" s="57"/>
    </row>
    <row r="45" spans="1:14" ht="12" customHeight="1" x14ac:dyDescent="0.25">
      <c r="A45" s="57"/>
      <c r="B45" s="57"/>
      <c r="C45" s="57"/>
      <c r="D45" s="57"/>
      <c r="E45" s="57"/>
      <c r="F45" s="57"/>
      <c r="G45" s="57"/>
      <c r="H45" s="57"/>
      <c r="I45" s="57"/>
    </row>
    <row r="46" spans="1:14" ht="12" customHeight="1" x14ac:dyDescent="0.25">
      <c r="A46" s="105"/>
      <c r="B46" s="67"/>
      <c r="C46" s="64"/>
      <c r="D46" s="64"/>
      <c r="E46" s="64"/>
      <c r="F46" s="64"/>
      <c r="G46" s="64"/>
      <c r="H46" s="64"/>
      <c r="I46" s="64"/>
      <c r="L46" s="66"/>
      <c r="M46" s="66"/>
      <c r="N46" s="66"/>
    </row>
    <row r="47" spans="1:14" ht="12" customHeight="1" x14ac:dyDescent="0.25">
      <c r="A47" s="105"/>
      <c r="B47" s="63"/>
      <c r="C47" s="64"/>
      <c r="D47" s="64"/>
      <c r="E47" s="64"/>
      <c r="F47" s="64"/>
      <c r="G47" s="64"/>
      <c r="H47" s="64"/>
      <c r="I47" s="64"/>
    </row>
    <row r="48" spans="1:14" ht="12" customHeight="1" x14ac:dyDescent="0.25">
      <c r="A48" s="105"/>
      <c r="B48" s="62"/>
      <c r="C48" s="65"/>
      <c r="D48" s="65"/>
      <c r="E48" s="65"/>
      <c r="F48" s="65"/>
      <c r="G48" s="65"/>
      <c r="H48" s="65"/>
      <c r="I48" s="65"/>
    </row>
    <row r="49" spans="1:9" ht="12" customHeight="1" x14ac:dyDescent="0.25">
      <c r="A49" s="105"/>
      <c r="B49" s="60"/>
      <c r="C49" s="105"/>
      <c r="D49" s="64"/>
      <c r="E49" s="64"/>
      <c r="F49" s="64"/>
      <c r="G49" s="64"/>
      <c r="H49" s="64"/>
      <c r="I49" s="64"/>
    </row>
    <row r="50" spans="1:9" s="57" customFormat="1" ht="12" customHeight="1" x14ac:dyDescent="0.25">
      <c r="B50" s="63"/>
      <c r="C50" s="59"/>
      <c r="D50" s="58"/>
      <c r="E50" s="58"/>
      <c r="F50" s="58"/>
    </row>
    <row r="51" spans="1:9" s="57" customFormat="1" ht="12" customHeight="1" x14ac:dyDescent="0.25">
      <c r="B51" s="62"/>
      <c r="C51" s="61"/>
      <c r="D51" s="58"/>
      <c r="E51" s="58"/>
      <c r="F51" s="58"/>
    </row>
    <row r="52" spans="1:9" s="57" customFormat="1" ht="12" customHeight="1" x14ac:dyDescent="0.25">
      <c r="B52" s="60"/>
      <c r="C52" s="59"/>
      <c r="D52" s="58"/>
      <c r="E52" s="58"/>
      <c r="F52" s="58"/>
    </row>
    <row r="53" spans="1:9" s="57" customFormat="1" ht="12" customHeight="1" x14ac:dyDescent="0.25"/>
  </sheetData>
  <mergeCells count="4">
    <mergeCell ref="B2:F2"/>
    <mergeCell ref="B20:F20"/>
    <mergeCell ref="B21:F21"/>
    <mergeCell ref="B22:F22"/>
  </mergeCells>
  <hyperlinks>
    <hyperlink ref="F1" location="Índice!A1" display="[índice Ç]" xr:uid="{00000000-0004-0000-7100-000000000000}"/>
    <hyperlink ref="B22:F22" r:id="rId1" display="http://observatorioemigracao.pt/np4/5926.html" xr:uid="{00000000-0004-0000-71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238</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15" customHeight="1" x14ac:dyDescent="0.25">
      <c r="A20" s="133" t="s">
        <v>6</v>
      </c>
      <c r="B20" s="280" t="s">
        <v>73</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7200-000000000000}"/>
    <hyperlink ref="B22:F22" r:id="rId1" display="http://observatorioemigracao.pt/np4/5926.html" xr:uid="{00000000-0004-0000-72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240</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86" t="s">
        <v>239</v>
      </c>
      <c r="C20" s="286"/>
      <c r="D20" s="286"/>
      <c r="E20" s="286"/>
      <c r="F20" s="286"/>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7300-000000000000}"/>
    <hyperlink ref="B22:F22" r:id="rId1" display="http://observatorioemigracao.pt/np4/5926.html" xr:uid="{00000000-0004-0000-73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242</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76" customFormat="1" ht="45" customHeight="1" x14ac:dyDescent="0.25">
      <c r="A20" s="133" t="s">
        <v>5</v>
      </c>
      <c r="B20" s="294" t="s">
        <v>87</v>
      </c>
      <c r="C20" s="225"/>
      <c r="D20" s="225"/>
      <c r="E20" s="225"/>
      <c r="F20" s="225"/>
    </row>
    <row r="21" spans="1:6" s="198" customFormat="1" ht="71.25" customHeight="1" x14ac:dyDescent="0.25">
      <c r="A21" s="197" t="s">
        <v>6</v>
      </c>
      <c r="B21" s="289" t="s">
        <v>241</v>
      </c>
      <c r="C21" s="289"/>
      <c r="D21" s="289"/>
      <c r="E21" s="289"/>
      <c r="F21" s="289"/>
    </row>
    <row r="22" spans="1:6" s="198" customFormat="1" ht="15" customHeight="1" x14ac:dyDescent="0.25">
      <c r="A22" s="200" t="s">
        <v>2</v>
      </c>
      <c r="B22" s="233" t="s">
        <v>259</v>
      </c>
      <c r="C22" s="223"/>
      <c r="D22" s="223"/>
      <c r="E22" s="223"/>
      <c r="F22" s="223"/>
    </row>
    <row r="23" spans="1:6" s="198" customFormat="1" ht="15" customHeight="1" x14ac:dyDescent="0.25">
      <c r="A23" s="201" t="s">
        <v>3</v>
      </c>
      <c r="B23" s="234" t="s">
        <v>260</v>
      </c>
      <c r="C23" s="234"/>
      <c r="D23" s="234"/>
      <c r="E23" s="234"/>
      <c r="F23" s="23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0:F20"/>
    <mergeCell ref="B2:F2"/>
    <mergeCell ref="B21:F21"/>
    <mergeCell ref="B22:F22"/>
    <mergeCell ref="B23:F23"/>
  </mergeCells>
  <hyperlinks>
    <hyperlink ref="F1" location="Índice!A1" display="[índice Ç]" xr:uid="{00000000-0004-0000-7400-000000000000}"/>
    <hyperlink ref="B23:F23" r:id="rId1" display="http://observatorioemigracao.pt/np4/5926.html" xr:uid="{00000000-0004-0000-74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244</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86" t="s">
        <v>243</v>
      </c>
      <c r="C20" s="286"/>
      <c r="D20" s="286"/>
      <c r="E20" s="286"/>
      <c r="F20" s="286"/>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7500-000000000000}"/>
    <hyperlink ref="B22:F22" r:id="rId1" display="http://observatorioemigracao.pt/np4/5926.html" xr:uid="{00000000-0004-0000-75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96</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74</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7600-000000000000}"/>
    <hyperlink ref="B22:F22" r:id="rId1" display="http://observatorioemigracao.pt/np4/5926.html" xr:uid="{00000000-0004-0000-76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S30"/>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27</v>
      </c>
      <c r="I1" s="19"/>
      <c r="J1" s="19"/>
      <c r="K1" s="159"/>
      <c r="L1" s="19"/>
      <c r="M1" s="19"/>
      <c r="N1" s="19"/>
      <c r="O1" s="19"/>
      <c r="P1" s="19"/>
      <c r="Q1" s="19"/>
      <c r="R1" s="19"/>
      <c r="S1" s="19"/>
    </row>
    <row r="2" spans="1:19" s="23" customFormat="1" ht="30" customHeight="1" thickBot="1" x14ac:dyDescent="0.25">
      <c r="B2" s="235" t="s">
        <v>144</v>
      </c>
      <c r="C2" s="235"/>
      <c r="D2" s="235"/>
      <c r="E2" s="236"/>
      <c r="F2" s="236"/>
      <c r="G2" s="236"/>
      <c r="I2" s="173"/>
      <c r="J2" s="251"/>
      <c r="K2" s="252"/>
      <c r="L2" s="252"/>
      <c r="M2" s="162"/>
      <c r="N2" s="252"/>
      <c r="O2" s="252"/>
      <c r="P2" s="252"/>
      <c r="Q2" s="173"/>
      <c r="R2" s="173"/>
      <c r="S2" s="173"/>
    </row>
    <row r="3" spans="1:19" s="23" customFormat="1" ht="30" customHeight="1" x14ac:dyDescent="0.2">
      <c r="B3" s="237" t="s">
        <v>7</v>
      </c>
      <c r="C3" s="239" t="s">
        <v>18</v>
      </c>
      <c r="D3" s="240"/>
      <c r="E3" s="241" t="s">
        <v>19</v>
      </c>
      <c r="F3" s="242"/>
      <c r="G3" s="242"/>
      <c r="I3" s="173"/>
      <c r="J3" s="251"/>
      <c r="K3" s="162"/>
      <c r="L3" s="162"/>
      <c r="M3" s="161"/>
      <c r="N3" s="162"/>
      <c r="O3" s="162"/>
      <c r="P3" s="162"/>
      <c r="Q3" s="173"/>
      <c r="R3" s="173"/>
      <c r="S3" s="173"/>
    </row>
    <row r="4" spans="1:19" s="23" customFormat="1" ht="45" customHeight="1" x14ac:dyDescent="0.2">
      <c r="B4" s="238"/>
      <c r="C4" s="106" t="s">
        <v>8</v>
      </c>
      <c r="D4" s="41" t="s">
        <v>21</v>
      </c>
      <c r="E4" s="106" t="s">
        <v>8</v>
      </c>
      <c r="F4" s="40" t="s">
        <v>23</v>
      </c>
      <c r="G4" s="107" t="s">
        <v>21</v>
      </c>
      <c r="I4" s="173"/>
      <c r="J4" s="163"/>
      <c r="K4" s="164"/>
      <c r="L4" s="164"/>
      <c r="M4" s="164"/>
      <c r="N4" s="164"/>
      <c r="O4" s="164"/>
      <c r="P4" s="164"/>
      <c r="Q4" s="173"/>
      <c r="R4" s="173"/>
      <c r="S4" s="173"/>
    </row>
    <row r="5" spans="1:19" ht="15" customHeight="1" x14ac:dyDescent="0.25">
      <c r="B5" s="39">
        <v>2000</v>
      </c>
      <c r="C5" s="37">
        <v>57295</v>
      </c>
      <c r="D5" s="38" t="s">
        <v>4</v>
      </c>
      <c r="E5" s="37">
        <v>1324</v>
      </c>
      <c r="F5" s="36">
        <f t="shared" ref="F5:F21" si="0">E5/C5*100</f>
        <v>2.3108473688803559</v>
      </c>
      <c r="G5" s="36" t="s">
        <v>4</v>
      </c>
      <c r="I5" s="19"/>
      <c r="J5" s="163"/>
      <c r="K5" s="164"/>
      <c r="L5" s="164"/>
      <c r="M5" s="164"/>
      <c r="N5" s="164"/>
      <c r="O5" s="164"/>
      <c r="P5" s="164"/>
      <c r="Q5" s="19"/>
      <c r="R5" s="19"/>
      <c r="S5" s="19"/>
    </row>
    <row r="6" spans="1:19" ht="15" customHeight="1" x14ac:dyDescent="0.25">
      <c r="B6" s="77">
        <v>2001</v>
      </c>
      <c r="C6" s="78">
        <v>65974</v>
      </c>
      <c r="D6" s="79">
        <f t="shared" ref="D6:D17" si="1">(C6/C5*100)-100</f>
        <v>15.147918666550325</v>
      </c>
      <c r="E6" s="78">
        <v>1347</v>
      </c>
      <c r="F6" s="80">
        <f t="shared" si="0"/>
        <v>2.0417134022493708</v>
      </c>
      <c r="G6" s="80">
        <f t="shared" ref="G6:G21" si="2">(E6/E5*100)-100</f>
        <v>1.7371601208459282</v>
      </c>
      <c r="I6" s="19"/>
      <c r="J6" s="163"/>
      <c r="K6" s="164"/>
      <c r="L6" s="164"/>
      <c r="M6" s="164"/>
      <c r="N6" s="164"/>
      <c r="O6" s="164"/>
      <c r="P6" s="164"/>
      <c r="Q6" s="19"/>
      <c r="R6" s="19"/>
      <c r="S6" s="19"/>
    </row>
    <row r="7" spans="1:19" ht="15" customHeight="1" x14ac:dyDescent="0.25">
      <c r="B7" s="35">
        <v>2002</v>
      </c>
      <c r="C7" s="33">
        <v>70230</v>
      </c>
      <c r="D7" s="34">
        <f t="shared" si="1"/>
        <v>6.4510261618213178</v>
      </c>
      <c r="E7" s="33">
        <v>1567</v>
      </c>
      <c r="F7" s="32">
        <f t="shared" si="0"/>
        <v>2.2312402107361526</v>
      </c>
      <c r="G7" s="32">
        <f t="shared" si="2"/>
        <v>16.332590942835921</v>
      </c>
      <c r="I7" s="19"/>
      <c r="J7" s="163"/>
      <c r="K7" s="164"/>
      <c r="L7" s="164"/>
      <c r="M7" s="164"/>
      <c r="N7" s="164"/>
      <c r="O7" s="164"/>
      <c r="P7" s="164"/>
      <c r="Q7" s="19"/>
      <c r="R7" s="19"/>
      <c r="S7" s="19"/>
    </row>
    <row r="8" spans="1:19" ht="15" customHeight="1" x14ac:dyDescent="0.25">
      <c r="B8" s="31">
        <v>2003</v>
      </c>
      <c r="C8" s="29">
        <v>68800</v>
      </c>
      <c r="D8" s="30">
        <f t="shared" si="1"/>
        <v>-2.0361668802506045</v>
      </c>
      <c r="E8" s="29">
        <v>1823</v>
      </c>
      <c r="F8" s="28">
        <f t="shared" si="0"/>
        <v>2.6497093023255811</v>
      </c>
      <c r="G8" s="28">
        <f t="shared" si="2"/>
        <v>16.336949585194645</v>
      </c>
      <c r="I8" s="19"/>
      <c r="J8" s="163"/>
      <c r="K8" s="164"/>
      <c r="L8" s="164"/>
      <c r="M8" s="164"/>
      <c r="N8" s="164"/>
      <c r="O8" s="164"/>
      <c r="P8" s="164"/>
      <c r="Q8" s="19"/>
      <c r="R8" s="19"/>
      <c r="S8" s="19"/>
    </row>
    <row r="9" spans="1:19" ht="15" customHeight="1" x14ac:dyDescent="0.25">
      <c r="B9" s="35">
        <v>2004</v>
      </c>
      <c r="C9" s="33">
        <v>72446</v>
      </c>
      <c r="D9" s="34">
        <f t="shared" si="1"/>
        <v>5.29941860465118</v>
      </c>
      <c r="E9" s="33">
        <v>1907</v>
      </c>
      <c r="F9" s="32">
        <f t="shared" si="0"/>
        <v>2.6323054412942053</v>
      </c>
      <c r="G9" s="32">
        <f t="shared" si="2"/>
        <v>4.6077893582007619</v>
      </c>
      <c r="I9" s="19"/>
      <c r="J9" s="163"/>
      <c r="K9" s="164"/>
      <c r="L9" s="164"/>
      <c r="M9" s="164"/>
      <c r="N9" s="164"/>
      <c r="O9" s="164"/>
      <c r="P9" s="164"/>
      <c r="Q9" s="19"/>
      <c r="R9" s="19"/>
      <c r="S9" s="19"/>
    </row>
    <row r="10" spans="1:19" ht="15" customHeight="1" x14ac:dyDescent="0.25">
      <c r="B10" s="31">
        <v>2005</v>
      </c>
      <c r="C10" s="29">
        <v>77411</v>
      </c>
      <c r="D10" s="30">
        <f t="shared" si="1"/>
        <v>6.8533804488860568</v>
      </c>
      <c r="E10" s="29">
        <v>1934</v>
      </c>
      <c r="F10" s="28">
        <f t="shared" si="0"/>
        <v>2.4983529472555577</v>
      </c>
      <c r="G10" s="28">
        <f t="shared" si="2"/>
        <v>1.4158363922391288</v>
      </c>
      <c r="I10" s="19"/>
      <c r="J10" s="163"/>
      <c r="K10" s="164"/>
      <c r="L10" s="164"/>
      <c r="M10" s="164"/>
      <c r="N10" s="164"/>
      <c r="O10" s="164"/>
      <c r="P10" s="164"/>
      <c r="Q10" s="19"/>
      <c r="R10" s="19"/>
      <c r="S10" s="19"/>
    </row>
    <row r="11" spans="1:19" ht="15" customHeight="1" x14ac:dyDescent="0.25">
      <c r="B11" s="35">
        <v>2006</v>
      </c>
      <c r="C11" s="33">
        <v>83433</v>
      </c>
      <c r="D11" s="34">
        <f t="shared" si="1"/>
        <v>7.7792561780625391</v>
      </c>
      <c r="E11" s="33">
        <v>2030</v>
      </c>
      <c r="F11" s="32">
        <f t="shared" si="0"/>
        <v>2.4330900243309004</v>
      </c>
      <c r="G11" s="32">
        <f t="shared" si="2"/>
        <v>4.9638055842812889</v>
      </c>
      <c r="I11" s="19"/>
      <c r="J11" s="163"/>
      <c r="K11" s="164"/>
      <c r="L11" s="164"/>
      <c r="M11" s="164"/>
      <c r="N11" s="164"/>
      <c r="O11" s="164"/>
      <c r="P11" s="164"/>
      <c r="Q11" s="19"/>
      <c r="R11" s="19"/>
      <c r="S11" s="19"/>
    </row>
    <row r="12" spans="1:19" ht="15" customHeight="1" x14ac:dyDescent="0.25">
      <c r="B12" s="31">
        <v>2007</v>
      </c>
      <c r="C12" s="29">
        <v>93387</v>
      </c>
      <c r="D12" s="30">
        <f t="shared" si="1"/>
        <v>11.930531084822562</v>
      </c>
      <c r="E12" s="29">
        <v>2293</v>
      </c>
      <c r="F12" s="28">
        <f t="shared" si="0"/>
        <v>2.4553738743079871</v>
      </c>
      <c r="G12" s="28">
        <f t="shared" si="2"/>
        <v>12.955665024630548</v>
      </c>
      <c r="I12" s="19"/>
      <c r="J12" s="163"/>
      <c r="K12" s="164"/>
      <c r="L12" s="164"/>
      <c r="M12" s="164"/>
      <c r="N12" s="164"/>
      <c r="O12" s="164"/>
      <c r="P12" s="164"/>
      <c r="Q12" s="19"/>
      <c r="R12" s="19"/>
      <c r="S12" s="19"/>
    </row>
    <row r="13" spans="1:19" ht="15" customHeight="1" x14ac:dyDescent="0.25">
      <c r="B13" s="35">
        <v>2008</v>
      </c>
      <c r="C13" s="33">
        <v>106012</v>
      </c>
      <c r="D13" s="34">
        <f t="shared" si="1"/>
        <v>13.519012282223429</v>
      </c>
      <c r="E13" s="33">
        <v>3200</v>
      </c>
      <c r="F13" s="32">
        <f t="shared" si="0"/>
        <v>3.0185262045806134</v>
      </c>
      <c r="G13" s="32">
        <f t="shared" si="2"/>
        <v>39.555167902311382</v>
      </c>
      <c r="I13" s="19"/>
      <c r="J13" s="163"/>
      <c r="K13" s="164"/>
      <c r="L13" s="164"/>
      <c r="M13" s="164"/>
      <c r="N13" s="164"/>
      <c r="O13" s="164"/>
      <c r="P13" s="164"/>
      <c r="Q13" s="19"/>
      <c r="R13" s="19"/>
      <c r="S13" s="19"/>
    </row>
    <row r="14" spans="1:19" ht="15" customHeight="1" x14ac:dyDescent="0.25">
      <c r="B14" s="31">
        <v>2009</v>
      </c>
      <c r="C14" s="29">
        <v>102714</v>
      </c>
      <c r="D14" s="30">
        <f t="shared" si="1"/>
        <v>-3.1109685695958973</v>
      </c>
      <c r="E14" s="29">
        <v>2854</v>
      </c>
      <c r="F14" s="28">
        <f t="shared" si="0"/>
        <v>2.7785890920419809</v>
      </c>
      <c r="G14" s="28">
        <f t="shared" si="2"/>
        <v>-10.8125</v>
      </c>
      <c r="I14" s="19"/>
      <c r="J14" s="163"/>
      <c r="K14" s="164"/>
      <c r="L14" s="164"/>
      <c r="M14" s="164"/>
      <c r="N14" s="164"/>
      <c r="O14" s="164"/>
      <c r="P14" s="164"/>
      <c r="Q14" s="19"/>
      <c r="R14" s="19"/>
      <c r="S14" s="19"/>
    </row>
    <row r="15" spans="1:19" ht="15" customHeight="1" x14ac:dyDescent="0.25">
      <c r="B15" s="35">
        <v>2010</v>
      </c>
      <c r="C15" s="33">
        <v>113582</v>
      </c>
      <c r="D15" s="34">
        <f t="shared" si="1"/>
        <v>10.580836108028109</v>
      </c>
      <c r="E15" s="33">
        <v>2717</v>
      </c>
      <c r="F15" s="32">
        <f t="shared" si="0"/>
        <v>2.3921043827367012</v>
      </c>
      <c r="G15" s="32">
        <f t="shared" si="2"/>
        <v>-4.8002803083391825</v>
      </c>
      <c r="I15" s="19"/>
      <c r="J15" s="163"/>
      <c r="K15" s="164"/>
      <c r="L15" s="164"/>
      <c r="M15" s="164"/>
      <c r="N15" s="164"/>
      <c r="O15" s="164"/>
      <c r="P15" s="164"/>
      <c r="Q15" s="19"/>
      <c r="R15" s="19"/>
      <c r="S15" s="19"/>
    </row>
    <row r="16" spans="1:19" ht="15" customHeight="1" x14ac:dyDescent="0.25">
      <c r="B16" s="31">
        <v>2011</v>
      </c>
      <c r="C16" s="29">
        <v>117948</v>
      </c>
      <c r="D16" s="30">
        <f t="shared" si="1"/>
        <v>3.8439189308164998</v>
      </c>
      <c r="E16" s="29">
        <v>3140</v>
      </c>
      <c r="F16" s="28">
        <f t="shared" si="0"/>
        <v>2.6621901176789771</v>
      </c>
      <c r="G16" s="28">
        <f t="shared" si="2"/>
        <v>15.568641884431372</v>
      </c>
      <c r="I16" s="19"/>
      <c r="J16" s="163"/>
      <c r="K16" s="164"/>
      <c r="L16" s="164"/>
      <c r="M16" s="164"/>
      <c r="N16" s="164"/>
      <c r="O16" s="164"/>
      <c r="P16" s="164"/>
      <c r="Q16" s="19"/>
      <c r="R16" s="19"/>
      <c r="S16" s="19"/>
    </row>
    <row r="17" spans="1:19" ht="15" customHeight="1" x14ac:dyDescent="0.25">
      <c r="B17" s="35">
        <v>2012</v>
      </c>
      <c r="C17" s="33">
        <v>128948</v>
      </c>
      <c r="D17" s="34">
        <f t="shared" si="1"/>
        <v>9.326143724353102</v>
      </c>
      <c r="E17" s="33">
        <v>4228</v>
      </c>
      <c r="F17" s="32">
        <f t="shared" si="0"/>
        <v>3.2788410832273476</v>
      </c>
      <c r="G17" s="32">
        <f t="shared" si="2"/>
        <v>34.649681528662427</v>
      </c>
      <c r="I17" s="19"/>
      <c r="J17" s="163"/>
      <c r="K17" s="164"/>
      <c r="L17" s="164"/>
      <c r="M17" s="164"/>
      <c r="N17" s="164"/>
      <c r="O17" s="164"/>
      <c r="P17" s="164"/>
      <c r="Q17" s="19"/>
      <c r="R17" s="19"/>
      <c r="S17" s="19"/>
    </row>
    <row r="18" spans="1:19" ht="15" customHeight="1" x14ac:dyDescent="0.25">
      <c r="B18" s="31">
        <v>2013</v>
      </c>
      <c r="C18" s="29">
        <v>117595</v>
      </c>
      <c r="D18" s="30">
        <f>(C18/C17*100)-100</f>
        <v>-8.8043242237180834</v>
      </c>
      <c r="E18" s="29">
        <v>4332</v>
      </c>
      <c r="F18" s="28">
        <f t="shared" si="0"/>
        <v>3.6838300948169569</v>
      </c>
      <c r="G18" s="28">
        <f t="shared" si="2"/>
        <v>2.4597918637653748</v>
      </c>
      <c r="I18" s="19"/>
      <c r="J18" s="163"/>
      <c r="K18" s="164"/>
      <c r="L18" s="164"/>
      <c r="M18" s="164"/>
      <c r="N18" s="164"/>
      <c r="O18" s="164"/>
      <c r="P18" s="164"/>
      <c r="Q18" s="19"/>
      <c r="R18" s="19"/>
      <c r="S18" s="19"/>
    </row>
    <row r="19" spans="1:19" ht="15" customHeight="1" x14ac:dyDescent="0.25">
      <c r="B19" s="35">
        <v>2014</v>
      </c>
      <c r="C19" s="33">
        <v>106345</v>
      </c>
      <c r="D19" s="34">
        <f>(C19/C18*100)-100</f>
        <v>-9.5667332794761677</v>
      </c>
      <c r="E19" s="131">
        <v>2993</v>
      </c>
      <c r="F19" s="32">
        <f t="shared" si="0"/>
        <v>2.8144247496356201</v>
      </c>
      <c r="G19" s="32">
        <f t="shared" si="2"/>
        <v>-30.909510618651893</v>
      </c>
      <c r="I19" s="19"/>
      <c r="J19" s="163"/>
      <c r="K19" s="164"/>
      <c r="L19" s="164"/>
      <c r="M19" s="164"/>
      <c r="N19" s="164"/>
      <c r="O19" s="164"/>
      <c r="P19" s="164"/>
      <c r="Q19" s="19"/>
      <c r="R19" s="19"/>
      <c r="S19" s="19"/>
    </row>
    <row r="20" spans="1:19" ht="15" customHeight="1" x14ac:dyDescent="0.25">
      <c r="B20" s="31">
        <v>2015</v>
      </c>
      <c r="C20" s="29">
        <v>128762</v>
      </c>
      <c r="D20" s="30">
        <f>(C20/C19*100)-100</f>
        <v>21.079505383421889</v>
      </c>
      <c r="E20" s="55">
        <v>2927</v>
      </c>
      <c r="F20" s="28">
        <f t="shared" si="0"/>
        <v>2.2731861884717541</v>
      </c>
      <c r="G20" s="28">
        <f t="shared" si="2"/>
        <v>-2.205145339124627</v>
      </c>
      <c r="I20" s="19"/>
      <c r="J20" s="163"/>
      <c r="K20" s="164"/>
      <c r="L20" s="164"/>
      <c r="M20" s="164"/>
      <c r="N20" s="164"/>
      <c r="O20" s="164"/>
      <c r="P20" s="164"/>
      <c r="Q20" s="19"/>
      <c r="R20" s="19"/>
      <c r="S20" s="19"/>
    </row>
    <row r="21" spans="1:19" ht="15" customHeight="1" x14ac:dyDescent="0.25">
      <c r="B21" s="35">
        <v>2016</v>
      </c>
      <c r="C21" s="33">
        <v>103187</v>
      </c>
      <c r="D21" s="34">
        <f>(C21/C20*100)-100</f>
        <v>-19.862226433264468</v>
      </c>
      <c r="E21" s="131">
        <v>2863</v>
      </c>
      <c r="F21" s="32">
        <f t="shared" si="0"/>
        <v>2.7745743165321213</v>
      </c>
      <c r="G21" s="32">
        <f t="shared" si="2"/>
        <v>-2.1865391185514227</v>
      </c>
      <c r="I21" s="19"/>
      <c r="J21" s="159"/>
      <c r="K21" s="159"/>
      <c r="L21" s="159"/>
      <c r="M21" s="159"/>
      <c r="N21" s="19"/>
      <c r="O21" s="19"/>
      <c r="P21" s="19"/>
      <c r="Q21" s="19"/>
      <c r="R21" s="19"/>
      <c r="S21" s="19"/>
    </row>
    <row r="22" spans="1:19" ht="15" customHeight="1" x14ac:dyDescent="0.25">
      <c r="B22" s="140">
        <v>2017</v>
      </c>
      <c r="C22" s="141" t="s">
        <v>4</v>
      </c>
      <c r="D22" s="142" t="s">
        <v>4</v>
      </c>
      <c r="E22" s="187" t="s">
        <v>4</v>
      </c>
      <c r="F22" s="143" t="s">
        <v>4</v>
      </c>
      <c r="G22" s="143" t="s">
        <v>4</v>
      </c>
      <c r="I22" s="19"/>
      <c r="J22" s="19"/>
      <c r="K22" s="159"/>
      <c r="L22" s="19"/>
      <c r="M22" s="19"/>
      <c r="N22" s="19"/>
      <c r="O22" s="19"/>
      <c r="P22" s="19"/>
      <c r="Q22" s="19"/>
      <c r="R22" s="19"/>
      <c r="S22" s="19"/>
    </row>
    <row r="23" spans="1:19" s="49" customFormat="1" ht="15" customHeight="1" x14ac:dyDescent="0.25">
      <c r="B23" s="31"/>
      <c r="C23" s="55"/>
      <c r="D23" s="28"/>
      <c r="E23" s="55"/>
      <c r="F23" s="28"/>
      <c r="G23" s="28"/>
      <c r="K23" s="50"/>
    </row>
    <row r="24" spans="1:19" ht="15" customHeight="1" x14ac:dyDescent="0.25">
      <c r="A24" s="20" t="s">
        <v>6</v>
      </c>
      <c r="B24" s="244" t="s">
        <v>30</v>
      </c>
      <c r="C24" s="268"/>
      <c r="D24" s="268"/>
      <c r="E24" s="268"/>
      <c r="F24" s="268"/>
      <c r="G24" s="268"/>
    </row>
    <row r="25" spans="1:19" s="198" customFormat="1" ht="15" customHeight="1" x14ac:dyDescent="0.25">
      <c r="A25" s="200" t="s">
        <v>2</v>
      </c>
      <c r="B25" s="233" t="s">
        <v>259</v>
      </c>
      <c r="C25" s="233"/>
      <c r="D25" s="233"/>
      <c r="E25" s="233"/>
      <c r="F25" s="233"/>
      <c r="G25" s="233"/>
      <c r="K25" s="199"/>
    </row>
    <row r="26" spans="1:19" s="198" customFormat="1" ht="15" customHeight="1" x14ac:dyDescent="0.25">
      <c r="A26" s="201" t="s">
        <v>3</v>
      </c>
      <c r="B26" s="234" t="s">
        <v>260</v>
      </c>
      <c r="C26" s="215"/>
      <c r="D26" s="215"/>
      <c r="E26" s="215"/>
      <c r="F26" s="215"/>
      <c r="G26" s="215"/>
      <c r="K26" s="199"/>
    </row>
    <row r="27" spans="1:19" s="198" customFormat="1" ht="15" customHeight="1" x14ac:dyDescent="0.25">
      <c r="E27" s="202"/>
      <c r="F27" s="202"/>
      <c r="G27" s="202"/>
      <c r="K27" s="199"/>
    </row>
    <row r="30" spans="1:19" ht="12" customHeight="1" x14ac:dyDescent="0.25">
      <c r="B30"/>
    </row>
  </sheetData>
  <mergeCells count="10">
    <mergeCell ref="J2:J3"/>
    <mergeCell ref="K2:L2"/>
    <mergeCell ref="N2:P2"/>
    <mergeCell ref="B25:G25"/>
    <mergeCell ref="B26:G26"/>
    <mergeCell ref="B2:G2"/>
    <mergeCell ref="B3:B4"/>
    <mergeCell ref="C3:D3"/>
    <mergeCell ref="E3:G3"/>
    <mergeCell ref="B24:G24"/>
  </mergeCells>
  <hyperlinks>
    <hyperlink ref="G1" location="Índice!A1" display="[índice Ç]" xr:uid="{00000000-0004-0000-0B00-000000000000}"/>
    <hyperlink ref="B26" r:id="rId1" display="http://www.observatorioemigracao.pt/np4/1269" xr:uid="{00000000-0004-0000-0B00-000001000000}"/>
    <hyperlink ref="B26:G26" r:id="rId2" display="http://observatorioemigracao.pt/np4/5926.html" xr:uid="{00000000-0004-0000-0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S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9" ht="30" customHeight="1" x14ac:dyDescent="0.25">
      <c r="A1" s="27" t="s">
        <v>0</v>
      </c>
      <c r="B1" s="26" t="s">
        <v>1</v>
      </c>
      <c r="C1" s="42"/>
      <c r="D1" s="42"/>
      <c r="E1" s="25"/>
      <c r="F1" s="25"/>
      <c r="G1" s="24" t="s">
        <v>27</v>
      </c>
      <c r="I1" s="19"/>
      <c r="J1" s="19"/>
      <c r="K1" s="19"/>
      <c r="L1" s="19"/>
      <c r="M1" s="19"/>
      <c r="N1" s="19"/>
      <c r="O1" s="19"/>
      <c r="P1" s="19"/>
      <c r="Q1" s="19"/>
      <c r="R1" s="19"/>
      <c r="S1" s="19"/>
    </row>
    <row r="2" spans="1:19" s="23" customFormat="1" ht="30" customHeight="1" thickBot="1" x14ac:dyDescent="0.3">
      <c r="B2" s="235" t="s">
        <v>145</v>
      </c>
      <c r="C2" s="235"/>
      <c r="D2" s="235"/>
      <c r="E2" s="236"/>
      <c r="F2" s="236"/>
      <c r="G2" s="236"/>
      <c r="I2" s="173"/>
      <c r="J2" s="252"/>
      <c r="K2" s="252"/>
      <c r="L2" s="252"/>
      <c r="M2" s="252"/>
      <c r="N2" s="252"/>
      <c r="O2" s="252"/>
      <c r="P2" s="252"/>
      <c r="Q2" s="252"/>
      <c r="R2" s="169"/>
      <c r="S2" s="173"/>
    </row>
    <row r="3" spans="1:19" s="23" customFormat="1" ht="30" customHeight="1" x14ac:dyDescent="0.25">
      <c r="B3" s="237" t="s">
        <v>7</v>
      </c>
      <c r="C3" s="239" t="s">
        <v>20</v>
      </c>
      <c r="D3" s="240"/>
      <c r="E3" s="241" t="s">
        <v>9</v>
      </c>
      <c r="F3" s="242"/>
      <c r="G3" s="242"/>
      <c r="I3" s="173"/>
      <c r="J3" s="252"/>
      <c r="K3" s="252"/>
      <c r="L3" s="252"/>
      <c r="M3" s="161"/>
      <c r="N3" s="252"/>
      <c r="O3" s="252"/>
      <c r="P3" s="252"/>
      <c r="Q3" s="252"/>
      <c r="R3" s="169"/>
      <c r="S3" s="173"/>
    </row>
    <row r="4" spans="1:19" s="23" customFormat="1" ht="45" customHeight="1" x14ac:dyDescent="0.25">
      <c r="B4" s="238"/>
      <c r="C4" s="106" t="s">
        <v>8</v>
      </c>
      <c r="D4" s="41" t="s">
        <v>21</v>
      </c>
      <c r="E4" s="106" t="s">
        <v>8</v>
      </c>
      <c r="F4" s="40" t="s">
        <v>22</v>
      </c>
      <c r="G4" s="107" t="s">
        <v>21</v>
      </c>
      <c r="I4" s="173"/>
      <c r="J4" s="162"/>
      <c r="K4" s="162"/>
      <c r="L4" s="162"/>
      <c r="M4" s="161"/>
      <c r="N4" s="162"/>
      <c r="O4" s="162"/>
      <c r="P4" s="162"/>
      <c r="Q4" s="162"/>
      <c r="R4" s="169"/>
      <c r="S4" s="173"/>
    </row>
    <row r="5" spans="1:19" ht="15" customHeight="1" x14ac:dyDescent="0.25">
      <c r="B5" s="39">
        <v>2000</v>
      </c>
      <c r="C5" s="37" t="s">
        <v>4</v>
      </c>
      <c r="D5" s="38" t="s">
        <v>4</v>
      </c>
      <c r="E5" s="37" t="s">
        <v>4</v>
      </c>
      <c r="F5" s="36" t="s">
        <v>4</v>
      </c>
      <c r="G5" s="36" t="s">
        <v>4</v>
      </c>
      <c r="I5" s="19"/>
      <c r="J5" s="163"/>
      <c r="K5" s="164"/>
      <c r="L5" s="164"/>
      <c r="M5" s="164"/>
      <c r="N5" s="165"/>
      <c r="O5" s="164"/>
      <c r="P5" s="164"/>
      <c r="Q5" s="164"/>
      <c r="R5" s="164"/>
      <c r="S5" s="19"/>
    </row>
    <row r="6" spans="1:19" ht="15" customHeight="1" x14ac:dyDescent="0.25">
      <c r="B6" s="81">
        <v>2001</v>
      </c>
      <c r="C6" s="82">
        <v>1112158</v>
      </c>
      <c r="D6" s="83" t="s">
        <v>4</v>
      </c>
      <c r="E6" s="82">
        <v>21331</v>
      </c>
      <c r="F6" s="84">
        <f t="shared" ref="F6:F22" si="0">E6/C6*100</f>
        <v>1.9179828765337299</v>
      </c>
      <c r="G6" s="84" t="s">
        <v>4</v>
      </c>
      <c r="I6" s="19"/>
      <c r="J6" s="163"/>
      <c r="K6" s="164"/>
      <c r="L6" s="164"/>
      <c r="M6" s="164"/>
      <c r="N6" s="165"/>
      <c r="O6" s="164"/>
      <c r="P6" s="164"/>
      <c r="Q6" s="164"/>
      <c r="R6" s="164"/>
      <c r="S6" s="19"/>
    </row>
    <row r="7" spans="1:19" ht="15" customHeight="1" x14ac:dyDescent="0.25">
      <c r="B7" s="35">
        <v>2002</v>
      </c>
      <c r="C7" s="33">
        <v>1151799</v>
      </c>
      <c r="D7" s="34">
        <f t="shared" ref="D7:D22" si="1">(C7/C6*100)-100</f>
        <v>3.5643316866847954</v>
      </c>
      <c r="E7" s="33">
        <v>21657</v>
      </c>
      <c r="F7" s="32">
        <f t="shared" si="0"/>
        <v>1.8802759856537468</v>
      </c>
      <c r="G7" s="32">
        <f t="shared" ref="G7:G22" si="2">(E7/E6*100)-100</f>
        <v>1.528292156954663</v>
      </c>
      <c r="I7" s="19"/>
      <c r="J7" s="163"/>
      <c r="K7" s="164"/>
      <c r="L7" s="164"/>
      <c r="M7" s="164"/>
      <c r="N7" s="165"/>
      <c r="O7" s="164"/>
      <c r="P7" s="164"/>
      <c r="Q7" s="164"/>
      <c r="R7" s="164"/>
      <c r="S7" s="19"/>
    </row>
    <row r="8" spans="1:19" ht="15" customHeight="1" x14ac:dyDescent="0.25">
      <c r="B8" s="54">
        <v>2003</v>
      </c>
      <c r="C8" s="85">
        <v>1185456</v>
      </c>
      <c r="D8" s="86">
        <f t="shared" si="1"/>
        <v>2.9221244331693299</v>
      </c>
      <c r="E8" s="85">
        <v>22324</v>
      </c>
      <c r="F8" s="52">
        <f t="shared" si="0"/>
        <v>1.8831571985801245</v>
      </c>
      <c r="G8" s="52">
        <f t="shared" si="2"/>
        <v>3.0798356189684739</v>
      </c>
      <c r="I8" s="19"/>
      <c r="J8" s="163"/>
      <c r="K8" s="164"/>
      <c r="L8" s="164"/>
      <c r="M8" s="164"/>
      <c r="N8" s="165"/>
      <c r="O8" s="164"/>
      <c r="P8" s="164"/>
      <c r="Q8" s="164"/>
      <c r="R8" s="164"/>
      <c r="S8" s="19"/>
    </row>
    <row r="9" spans="1:19" ht="15" customHeight="1" x14ac:dyDescent="0.25">
      <c r="B9" s="35">
        <v>2004</v>
      </c>
      <c r="C9" s="33">
        <v>1220062</v>
      </c>
      <c r="D9" s="34">
        <f t="shared" si="1"/>
        <v>2.9192142095531182</v>
      </c>
      <c r="E9" s="33">
        <v>22795</v>
      </c>
      <c r="F9" s="32">
        <f t="shared" si="0"/>
        <v>1.868347674134593</v>
      </c>
      <c r="G9" s="32">
        <f t="shared" si="2"/>
        <v>2.1098369467837301</v>
      </c>
      <c r="I9" s="19"/>
      <c r="J9" s="163"/>
      <c r="K9" s="164"/>
      <c r="L9" s="164"/>
      <c r="M9" s="164"/>
      <c r="N9" s="165"/>
      <c r="O9" s="164"/>
      <c r="P9" s="164"/>
      <c r="Q9" s="164"/>
      <c r="R9" s="164"/>
      <c r="S9" s="19"/>
    </row>
    <row r="10" spans="1:19" ht="15" customHeight="1" x14ac:dyDescent="0.25">
      <c r="B10" s="54">
        <v>2005</v>
      </c>
      <c r="C10" s="85">
        <v>1268915</v>
      </c>
      <c r="D10" s="86">
        <f t="shared" si="1"/>
        <v>4.0041407731738161</v>
      </c>
      <c r="E10" s="85">
        <v>23337</v>
      </c>
      <c r="F10" s="52">
        <f t="shared" si="0"/>
        <v>1.8391302805940506</v>
      </c>
      <c r="G10" s="52">
        <f t="shared" si="2"/>
        <v>2.3777144110550523</v>
      </c>
      <c r="I10" s="19"/>
      <c r="J10" s="163"/>
      <c r="K10" s="164"/>
      <c r="L10" s="164"/>
      <c r="M10" s="164"/>
      <c r="N10" s="165"/>
      <c r="O10" s="164"/>
      <c r="P10" s="164"/>
      <c r="Q10" s="164"/>
      <c r="R10" s="164"/>
      <c r="S10" s="19"/>
    </row>
    <row r="11" spans="1:19" ht="15" customHeight="1" x14ac:dyDescent="0.25">
      <c r="B11" s="35">
        <v>2006</v>
      </c>
      <c r="C11" s="33">
        <v>1319302</v>
      </c>
      <c r="D11" s="34">
        <f t="shared" si="1"/>
        <v>3.9708727534941204</v>
      </c>
      <c r="E11" s="33">
        <v>24005</v>
      </c>
      <c r="F11" s="32">
        <f t="shared" si="0"/>
        <v>1.8195227476347342</v>
      </c>
      <c r="G11" s="32">
        <f t="shared" si="2"/>
        <v>2.8624073359900564</v>
      </c>
      <c r="I11" s="19"/>
      <c r="J11" s="163"/>
      <c r="K11" s="164"/>
      <c r="L11" s="164"/>
      <c r="M11" s="164"/>
      <c r="N11" s="165"/>
      <c r="O11" s="164"/>
      <c r="P11" s="164"/>
      <c r="Q11" s="164"/>
      <c r="R11" s="164"/>
      <c r="S11" s="19"/>
    </row>
    <row r="12" spans="1:19" ht="15" customHeight="1" x14ac:dyDescent="0.25">
      <c r="B12" s="54">
        <v>2007</v>
      </c>
      <c r="C12" s="85">
        <v>1380323</v>
      </c>
      <c r="D12" s="86">
        <f t="shared" si="1"/>
        <v>4.625248805807928</v>
      </c>
      <c r="E12" s="85">
        <v>24950</v>
      </c>
      <c r="F12" s="52">
        <f t="shared" si="0"/>
        <v>1.8075479434885893</v>
      </c>
      <c r="G12" s="52">
        <f t="shared" si="2"/>
        <v>3.9366798583628366</v>
      </c>
      <c r="I12" s="19"/>
      <c r="J12" s="163"/>
      <c r="K12" s="164"/>
      <c r="L12" s="164"/>
      <c r="M12" s="164"/>
      <c r="N12" s="165"/>
      <c r="O12" s="164"/>
      <c r="P12" s="164"/>
      <c r="Q12" s="164"/>
      <c r="R12" s="164"/>
      <c r="S12" s="19"/>
    </row>
    <row r="13" spans="1:19" ht="15" customHeight="1" x14ac:dyDescent="0.25">
      <c r="B13" s="35">
        <v>2008</v>
      </c>
      <c r="C13" s="33">
        <v>1443937</v>
      </c>
      <c r="D13" s="34">
        <f t="shared" si="1"/>
        <v>4.6086314579993228</v>
      </c>
      <c r="E13" s="33">
        <v>26541</v>
      </c>
      <c r="F13" s="32">
        <f t="shared" si="0"/>
        <v>1.8380995846771708</v>
      </c>
      <c r="G13" s="32">
        <f t="shared" si="2"/>
        <v>6.3767535070140298</v>
      </c>
      <c r="I13" s="19"/>
      <c r="J13" s="163"/>
      <c r="K13" s="164"/>
      <c r="L13" s="164"/>
      <c r="M13" s="164"/>
      <c r="N13" s="165"/>
      <c r="O13" s="164"/>
      <c r="P13" s="164"/>
      <c r="Q13" s="164"/>
      <c r="R13" s="164"/>
      <c r="S13" s="19"/>
    </row>
    <row r="14" spans="1:19" ht="15" customHeight="1" x14ac:dyDescent="0.25">
      <c r="B14" s="54">
        <v>2009</v>
      </c>
      <c r="C14" s="85">
        <v>1503806</v>
      </c>
      <c r="D14" s="86">
        <f t="shared" si="1"/>
        <v>4.1462335268089845</v>
      </c>
      <c r="E14" s="85">
        <v>27532</v>
      </c>
      <c r="F14" s="52">
        <f t="shared" si="0"/>
        <v>1.8308212628490643</v>
      </c>
      <c r="G14" s="52">
        <f t="shared" si="2"/>
        <v>3.7338457480878589</v>
      </c>
      <c r="H14" s="43"/>
      <c r="I14" s="19"/>
      <c r="J14" s="163"/>
      <c r="K14" s="164"/>
      <c r="L14" s="164"/>
      <c r="M14" s="164"/>
      <c r="N14" s="165"/>
      <c r="O14" s="164"/>
      <c r="P14" s="164"/>
      <c r="Q14" s="164"/>
      <c r="R14" s="164"/>
      <c r="S14" s="19"/>
    </row>
    <row r="15" spans="1:19" ht="15" customHeight="1" x14ac:dyDescent="0.25">
      <c r="B15" s="35">
        <v>2010</v>
      </c>
      <c r="C15" s="33">
        <v>1628793</v>
      </c>
      <c r="D15" s="34">
        <f t="shared" si="1"/>
        <v>8.3113779303979385</v>
      </c>
      <c r="E15" s="33">
        <v>28310</v>
      </c>
      <c r="F15" s="32">
        <f t="shared" si="0"/>
        <v>1.7380968606814984</v>
      </c>
      <c r="G15" s="32">
        <f t="shared" si="2"/>
        <v>2.8258027023100283</v>
      </c>
      <c r="I15" s="19"/>
      <c r="J15" s="163"/>
      <c r="K15" s="164"/>
      <c r="L15" s="164"/>
      <c r="M15" s="164"/>
      <c r="N15" s="165"/>
      <c r="O15" s="164"/>
      <c r="P15" s="164"/>
      <c r="Q15" s="164"/>
      <c r="R15" s="164"/>
      <c r="S15" s="19"/>
    </row>
    <row r="16" spans="1:19" ht="15" customHeight="1" x14ac:dyDescent="0.25">
      <c r="B16" s="54">
        <v>2011</v>
      </c>
      <c r="C16" s="85">
        <v>1643614</v>
      </c>
      <c r="D16" s="86">
        <f t="shared" si="1"/>
        <v>0.90993760410316327</v>
      </c>
      <c r="E16" s="85">
        <v>29453</v>
      </c>
      <c r="F16" s="52">
        <f t="shared" si="0"/>
        <v>1.7919657535163367</v>
      </c>
      <c r="G16" s="52">
        <f t="shared" si="2"/>
        <v>4.037442599788065</v>
      </c>
      <c r="I16" s="19"/>
      <c r="J16" s="163"/>
      <c r="K16" s="164"/>
      <c r="L16" s="164"/>
      <c r="M16" s="164"/>
      <c r="N16" s="165"/>
      <c r="O16" s="164"/>
      <c r="P16" s="164"/>
      <c r="Q16" s="164"/>
      <c r="R16" s="164"/>
      <c r="S16" s="19"/>
    </row>
    <row r="17" spans="1:19" ht="15" customHeight="1" x14ac:dyDescent="0.25">
      <c r="B17" s="35">
        <v>2012</v>
      </c>
      <c r="C17" s="33">
        <v>1689526</v>
      </c>
      <c r="D17" s="34">
        <f t="shared" si="1"/>
        <v>2.7933565910244198</v>
      </c>
      <c r="E17" s="33">
        <v>31560</v>
      </c>
      <c r="F17" s="32">
        <f t="shared" si="0"/>
        <v>1.8679795398235954</v>
      </c>
      <c r="G17" s="32">
        <f t="shared" si="2"/>
        <v>7.1537704138797409</v>
      </c>
      <c r="I17" s="19"/>
      <c r="J17" s="163"/>
      <c r="K17" s="164"/>
      <c r="L17" s="164"/>
      <c r="M17" s="164"/>
      <c r="N17" s="165"/>
      <c r="O17" s="164"/>
      <c r="P17" s="164"/>
      <c r="Q17" s="164"/>
      <c r="R17" s="164"/>
      <c r="S17" s="19"/>
    </row>
    <row r="18" spans="1:19" ht="15" customHeight="1" x14ac:dyDescent="0.25">
      <c r="B18" s="54">
        <v>2013</v>
      </c>
      <c r="C18" s="85">
        <v>1722265</v>
      </c>
      <c r="D18" s="86">
        <f t="shared" si="1"/>
        <v>1.9377624256744213</v>
      </c>
      <c r="E18" s="85">
        <v>31504</v>
      </c>
      <c r="F18" s="52">
        <f t="shared" si="0"/>
        <v>1.8292190806873505</v>
      </c>
      <c r="G18" s="52">
        <f t="shared" si="2"/>
        <v>-0.1774397972116617</v>
      </c>
      <c r="I18" s="19"/>
      <c r="J18" s="163"/>
      <c r="K18" s="164"/>
      <c r="L18" s="164"/>
      <c r="M18" s="164"/>
      <c r="N18" s="165"/>
      <c r="O18" s="164"/>
      <c r="P18" s="164"/>
      <c r="Q18" s="164"/>
      <c r="R18" s="164"/>
      <c r="S18" s="19"/>
    </row>
    <row r="19" spans="1:19" ht="15" customHeight="1" x14ac:dyDescent="0.25">
      <c r="B19" s="35">
        <v>2014</v>
      </c>
      <c r="C19" s="33">
        <v>1748748</v>
      </c>
      <c r="D19" s="34">
        <f t="shared" si="1"/>
        <v>1.5376843865491026</v>
      </c>
      <c r="E19" s="131">
        <v>33292</v>
      </c>
      <c r="F19" s="32">
        <f t="shared" si="0"/>
        <v>1.903762005732101</v>
      </c>
      <c r="G19" s="32">
        <f t="shared" si="2"/>
        <v>5.6754697816150355</v>
      </c>
      <c r="I19" s="19"/>
      <c r="J19" s="163"/>
      <c r="K19" s="164"/>
      <c r="L19" s="164"/>
      <c r="M19" s="164"/>
      <c r="N19" s="165"/>
      <c r="O19" s="164"/>
      <c r="P19" s="164"/>
      <c r="Q19" s="164"/>
      <c r="R19" s="164"/>
      <c r="S19" s="19"/>
    </row>
    <row r="20" spans="1:19" ht="15" customHeight="1" x14ac:dyDescent="0.25">
      <c r="B20" s="31">
        <v>2015</v>
      </c>
      <c r="C20" s="29">
        <v>1783488</v>
      </c>
      <c r="D20" s="30">
        <f t="shared" si="1"/>
        <v>1.98656410186031</v>
      </c>
      <c r="E20" s="29">
        <v>34303</v>
      </c>
      <c r="F20" s="52">
        <f t="shared" si="0"/>
        <v>1.9233658987332689</v>
      </c>
      <c r="G20" s="52">
        <f t="shared" si="2"/>
        <v>3.0367655893307699</v>
      </c>
      <c r="I20" s="19"/>
      <c r="J20" s="163"/>
      <c r="K20" s="164"/>
      <c r="L20" s="164"/>
      <c r="M20" s="164"/>
      <c r="N20" s="165"/>
      <c r="O20" s="164"/>
      <c r="P20" s="164"/>
      <c r="Q20" s="164"/>
      <c r="R20" s="164"/>
      <c r="S20" s="19"/>
    </row>
    <row r="21" spans="1:19" ht="15" customHeight="1" x14ac:dyDescent="0.25">
      <c r="B21" s="35">
        <v>2016</v>
      </c>
      <c r="C21" s="33">
        <v>1845631</v>
      </c>
      <c r="D21" s="34">
        <f t="shared" si="1"/>
        <v>3.4843520113395812</v>
      </c>
      <c r="E21" s="33">
        <v>35249</v>
      </c>
      <c r="F21" s="32">
        <f t="shared" si="0"/>
        <v>1.9098617220885434</v>
      </c>
      <c r="G21" s="32">
        <f t="shared" si="2"/>
        <v>2.7577762877882321</v>
      </c>
      <c r="I21" s="19"/>
      <c r="J21" s="163"/>
      <c r="K21" s="164"/>
      <c r="L21" s="164"/>
      <c r="M21" s="164"/>
      <c r="N21" s="165"/>
      <c r="O21" s="164"/>
      <c r="P21" s="164"/>
      <c r="Q21" s="164"/>
      <c r="R21" s="164"/>
      <c r="S21" s="19"/>
    </row>
    <row r="22" spans="1:19" ht="15" customHeight="1" x14ac:dyDescent="0.25">
      <c r="B22" s="140">
        <v>2017</v>
      </c>
      <c r="C22" s="141">
        <v>1876726</v>
      </c>
      <c r="D22" s="142">
        <f t="shared" si="1"/>
        <v>1.6847896464677916</v>
      </c>
      <c r="E22" s="141">
        <v>36074</v>
      </c>
      <c r="F22" s="143">
        <f t="shared" si="0"/>
        <v>1.9221772384461024</v>
      </c>
      <c r="G22" s="143">
        <f t="shared" si="2"/>
        <v>2.3404919288490476</v>
      </c>
      <c r="I22" s="19"/>
      <c r="J22" s="163"/>
      <c r="K22" s="164"/>
      <c r="L22" s="164"/>
      <c r="M22" s="164"/>
      <c r="N22" s="165"/>
      <c r="O22" s="164"/>
      <c r="P22" s="164"/>
      <c r="Q22" s="164"/>
      <c r="R22" s="164"/>
      <c r="S22" s="19"/>
    </row>
    <row r="23" spans="1:19" ht="15" customHeight="1" x14ac:dyDescent="0.25">
      <c r="B23" s="22"/>
      <c r="C23" s="22"/>
      <c r="D23" s="22"/>
      <c r="E23" s="21"/>
      <c r="F23" s="21"/>
      <c r="G23" s="21"/>
      <c r="I23" s="19"/>
      <c r="J23" s="19"/>
      <c r="K23" s="19"/>
      <c r="L23" s="19"/>
      <c r="M23" s="19"/>
      <c r="N23" s="19"/>
      <c r="O23" s="19"/>
      <c r="P23" s="19"/>
      <c r="Q23" s="19"/>
      <c r="R23" s="19"/>
      <c r="S23" s="19"/>
    </row>
    <row r="24" spans="1:19" ht="15" customHeight="1" x14ac:dyDescent="0.25">
      <c r="A24" s="20" t="s">
        <v>5</v>
      </c>
      <c r="B24" s="269" t="s">
        <v>17</v>
      </c>
      <c r="C24" s="247"/>
      <c r="D24" s="247"/>
      <c r="E24" s="247"/>
      <c r="F24" s="247"/>
      <c r="G24" s="247"/>
      <c r="I24" s="19"/>
      <c r="J24" s="19"/>
      <c r="K24" s="19"/>
      <c r="L24" s="19"/>
      <c r="M24" s="19"/>
      <c r="N24" s="19"/>
      <c r="O24" s="19"/>
      <c r="P24" s="19"/>
      <c r="Q24" s="19"/>
      <c r="R24" s="19"/>
      <c r="S24" s="19"/>
    </row>
    <row r="25" spans="1:19" s="198" customFormat="1" ht="30" customHeight="1" x14ac:dyDescent="0.25">
      <c r="A25" s="197" t="s">
        <v>6</v>
      </c>
      <c r="B25" s="243" t="s">
        <v>97</v>
      </c>
      <c r="C25" s="266"/>
      <c r="D25" s="266"/>
      <c r="E25" s="266"/>
      <c r="F25" s="266"/>
      <c r="G25" s="266"/>
    </row>
    <row r="26" spans="1:19" s="198" customFormat="1" ht="15" customHeight="1" x14ac:dyDescent="0.25">
      <c r="A26" s="200" t="s">
        <v>2</v>
      </c>
      <c r="B26" s="233" t="s">
        <v>259</v>
      </c>
      <c r="C26" s="254"/>
      <c r="D26" s="254"/>
      <c r="E26" s="254"/>
      <c r="F26" s="254"/>
      <c r="G26" s="254"/>
    </row>
    <row r="27" spans="1:19" s="198" customFormat="1" ht="15" customHeight="1" x14ac:dyDescent="0.25">
      <c r="A27" s="201" t="s">
        <v>3</v>
      </c>
      <c r="B27" s="234" t="s">
        <v>260</v>
      </c>
      <c r="C27" s="215"/>
      <c r="D27" s="215"/>
      <c r="E27" s="215"/>
      <c r="F27" s="215"/>
      <c r="G27" s="215"/>
    </row>
    <row r="28" spans="1:19" ht="15" customHeight="1" x14ac:dyDescent="0.25"/>
  </sheetData>
  <mergeCells count="12">
    <mergeCell ref="B25:G25"/>
    <mergeCell ref="B26:G26"/>
    <mergeCell ref="B27:G27"/>
    <mergeCell ref="B24:G24"/>
    <mergeCell ref="C3:D3"/>
    <mergeCell ref="E3:G3"/>
    <mergeCell ref="J2:J3"/>
    <mergeCell ref="K2:Q2"/>
    <mergeCell ref="K3:L3"/>
    <mergeCell ref="N3:Q3"/>
    <mergeCell ref="B2:G2"/>
    <mergeCell ref="B3:B4"/>
  </mergeCells>
  <hyperlinks>
    <hyperlink ref="G1" location="Índice!A1" display="[índice Ç]" xr:uid="{00000000-0004-0000-0C00-000000000000}"/>
    <hyperlink ref="B27" r:id="rId1" display="http://www.observatorioemigracao.pt/np4/1269" xr:uid="{00000000-0004-0000-0C00-000001000000}"/>
    <hyperlink ref="B27:G27" r:id="rId2" display="http://observatorioemigracao.pt/np4/5926.html" xr:uid="{00000000-0004-0000-0C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S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27</v>
      </c>
      <c r="J1" s="19"/>
      <c r="K1" s="159"/>
      <c r="L1" s="19"/>
      <c r="M1" s="19"/>
      <c r="N1" s="19"/>
      <c r="O1" s="19"/>
      <c r="P1" s="19"/>
      <c r="Q1" s="19"/>
      <c r="R1" s="19"/>
      <c r="S1" s="19"/>
    </row>
    <row r="2" spans="1:19" s="23" customFormat="1" ht="30" customHeight="1" thickBot="1" x14ac:dyDescent="0.25">
      <c r="B2" s="235" t="s">
        <v>146</v>
      </c>
      <c r="C2" s="235"/>
      <c r="D2" s="235"/>
      <c r="E2" s="236"/>
      <c r="F2" s="236"/>
      <c r="G2" s="236"/>
      <c r="J2" s="173"/>
      <c r="K2" s="251"/>
      <c r="L2" s="252"/>
      <c r="M2" s="252"/>
      <c r="N2" s="162"/>
      <c r="O2" s="252"/>
      <c r="P2" s="252"/>
      <c r="Q2" s="252"/>
      <c r="R2" s="173"/>
      <c r="S2" s="173"/>
    </row>
    <row r="3" spans="1:19" s="23" customFormat="1" ht="30" customHeight="1" x14ac:dyDescent="0.2">
      <c r="B3" s="237" t="s">
        <v>7</v>
      </c>
      <c r="C3" s="239" t="s">
        <v>24</v>
      </c>
      <c r="D3" s="240"/>
      <c r="E3" s="241" t="s">
        <v>25</v>
      </c>
      <c r="F3" s="242"/>
      <c r="G3" s="242"/>
      <c r="J3" s="173"/>
      <c r="K3" s="251"/>
      <c r="L3" s="162"/>
      <c r="M3" s="162"/>
      <c r="N3" s="161"/>
      <c r="O3" s="162"/>
      <c r="P3" s="162"/>
      <c r="Q3" s="162"/>
      <c r="R3" s="173"/>
      <c r="S3" s="173"/>
    </row>
    <row r="4" spans="1:19" s="23" customFormat="1" ht="45" customHeight="1" x14ac:dyDescent="0.2">
      <c r="B4" s="238"/>
      <c r="C4" s="106" t="s">
        <v>8</v>
      </c>
      <c r="D4" s="41" t="s">
        <v>21</v>
      </c>
      <c r="E4" s="106" t="s">
        <v>8</v>
      </c>
      <c r="F4" s="40" t="s">
        <v>26</v>
      </c>
      <c r="G4" s="107" t="s">
        <v>21</v>
      </c>
      <c r="J4" s="173"/>
      <c r="K4" s="163"/>
      <c r="L4" s="164"/>
      <c r="M4" s="164"/>
      <c r="N4" s="164"/>
      <c r="O4" s="164"/>
      <c r="P4" s="164"/>
      <c r="Q4" s="164"/>
      <c r="R4" s="173"/>
      <c r="S4" s="173"/>
    </row>
    <row r="5" spans="1:19" ht="15" customHeight="1" x14ac:dyDescent="0.25">
      <c r="B5" s="39">
        <v>2000</v>
      </c>
      <c r="C5" s="37">
        <v>62082</v>
      </c>
      <c r="D5" s="38" t="s">
        <v>4</v>
      </c>
      <c r="E5" s="37">
        <v>162</v>
      </c>
      <c r="F5" s="36">
        <f t="shared" ref="F5:F21" si="0">E5/C5*100</f>
        <v>0.26094520150768341</v>
      </c>
      <c r="G5" s="36" t="s">
        <v>4</v>
      </c>
      <c r="J5" s="19"/>
      <c r="K5" s="163"/>
      <c r="L5" s="164"/>
      <c r="M5" s="164"/>
      <c r="N5" s="164"/>
      <c r="O5" s="164"/>
      <c r="P5" s="164"/>
      <c r="Q5" s="164"/>
      <c r="R5" s="19"/>
      <c r="S5" s="19"/>
    </row>
    <row r="6" spans="1:19" ht="15" customHeight="1" x14ac:dyDescent="0.25">
      <c r="B6" s="81">
        <v>2001</v>
      </c>
      <c r="C6" s="82">
        <v>62982</v>
      </c>
      <c r="D6" s="83">
        <f t="shared" ref="D6:D21" si="1">(C6/C5*100)-100</f>
        <v>1.4496955639315701</v>
      </c>
      <c r="E6" s="82">
        <v>276</v>
      </c>
      <c r="F6" s="84">
        <f t="shared" si="0"/>
        <v>0.43822044393636278</v>
      </c>
      <c r="G6" s="84">
        <f t="shared" ref="G6:G21" si="2">(E6/E5*100)-100</f>
        <v>70.370370370370381</v>
      </c>
      <c r="J6" s="19"/>
      <c r="K6" s="163"/>
      <c r="L6" s="164"/>
      <c r="M6" s="164"/>
      <c r="N6" s="164"/>
      <c r="O6" s="164"/>
      <c r="P6" s="164"/>
      <c r="Q6" s="164"/>
      <c r="R6" s="19"/>
      <c r="S6" s="19"/>
    </row>
    <row r="7" spans="1:19" ht="15" customHeight="1" x14ac:dyDescent="0.25">
      <c r="B7" s="35">
        <v>2002</v>
      </c>
      <c r="C7" s="33">
        <v>46417</v>
      </c>
      <c r="D7" s="34">
        <f t="shared" si="1"/>
        <v>-26.301165412340026</v>
      </c>
      <c r="E7" s="33">
        <v>318</v>
      </c>
      <c r="F7" s="32">
        <f t="shared" si="0"/>
        <v>0.68509382338367408</v>
      </c>
      <c r="G7" s="32">
        <f t="shared" si="2"/>
        <v>15.217391304347828</v>
      </c>
      <c r="J7" s="19"/>
      <c r="K7" s="163"/>
      <c r="L7" s="164"/>
      <c r="M7" s="164"/>
      <c r="N7" s="164"/>
      <c r="O7" s="164"/>
      <c r="P7" s="164"/>
      <c r="Q7" s="164"/>
      <c r="R7" s="19"/>
      <c r="S7" s="19"/>
    </row>
    <row r="8" spans="1:19" ht="15" customHeight="1" x14ac:dyDescent="0.25">
      <c r="B8" s="54">
        <v>2003</v>
      </c>
      <c r="C8" s="85">
        <v>33709</v>
      </c>
      <c r="D8" s="86">
        <f t="shared" si="1"/>
        <v>-27.377900338238149</v>
      </c>
      <c r="E8" s="85">
        <v>203</v>
      </c>
      <c r="F8" s="52">
        <f t="shared" si="0"/>
        <v>0.60221305882701948</v>
      </c>
      <c r="G8" s="52">
        <f t="shared" si="2"/>
        <v>-36.163522012578618</v>
      </c>
      <c r="J8" s="19"/>
      <c r="K8" s="163"/>
      <c r="L8" s="164"/>
      <c r="M8" s="164"/>
      <c r="N8" s="164"/>
      <c r="O8" s="164"/>
      <c r="P8" s="164"/>
      <c r="Q8" s="164"/>
      <c r="R8" s="19"/>
      <c r="S8" s="19"/>
    </row>
    <row r="9" spans="1:19" ht="15" customHeight="1" x14ac:dyDescent="0.25">
      <c r="B9" s="35">
        <v>2004</v>
      </c>
      <c r="C9" s="33">
        <v>34754</v>
      </c>
      <c r="D9" s="34">
        <f t="shared" si="1"/>
        <v>3.1000622979026247</v>
      </c>
      <c r="E9" s="33">
        <v>240</v>
      </c>
      <c r="F9" s="32">
        <f t="shared" si="0"/>
        <v>0.69056799217356279</v>
      </c>
      <c r="G9" s="32">
        <f t="shared" si="2"/>
        <v>18.22660098522168</v>
      </c>
      <c r="J9" s="19"/>
      <c r="K9" s="163"/>
      <c r="L9" s="164"/>
      <c r="M9" s="164"/>
      <c r="N9" s="164"/>
      <c r="O9" s="164"/>
      <c r="P9" s="164"/>
      <c r="Q9" s="164"/>
      <c r="R9" s="19"/>
      <c r="S9" s="19"/>
    </row>
    <row r="10" spans="1:19" ht="15" customHeight="1" x14ac:dyDescent="0.25">
      <c r="B10" s="54">
        <v>2005</v>
      </c>
      <c r="C10" s="85">
        <v>31512</v>
      </c>
      <c r="D10" s="86">
        <f t="shared" si="1"/>
        <v>-9.3284226276112037</v>
      </c>
      <c r="E10" s="85">
        <v>229</v>
      </c>
      <c r="F10" s="52">
        <f t="shared" si="0"/>
        <v>0.72670728611322677</v>
      </c>
      <c r="G10" s="52">
        <f t="shared" si="2"/>
        <v>-4.5833333333333286</v>
      </c>
      <c r="J10" s="19"/>
      <c r="K10" s="163"/>
      <c r="L10" s="164"/>
      <c r="M10" s="164"/>
      <c r="N10" s="164"/>
      <c r="O10" s="164"/>
      <c r="P10" s="164"/>
      <c r="Q10" s="164"/>
      <c r="R10" s="19"/>
      <c r="S10" s="19"/>
    </row>
    <row r="11" spans="1:19" ht="15" customHeight="1" x14ac:dyDescent="0.25">
      <c r="B11" s="35">
        <v>2006</v>
      </c>
      <c r="C11" s="33">
        <v>31860</v>
      </c>
      <c r="D11" s="34">
        <f t="shared" si="1"/>
        <v>1.1043412033510975</v>
      </c>
      <c r="E11" s="33">
        <v>239</v>
      </c>
      <c r="F11" s="32">
        <f t="shared" si="0"/>
        <v>0.75015693659761462</v>
      </c>
      <c r="G11" s="32">
        <f t="shared" si="2"/>
        <v>4.3668122270742487</v>
      </c>
      <c r="J11" s="19"/>
      <c r="K11" s="163"/>
      <c r="L11" s="164"/>
      <c r="M11" s="164"/>
      <c r="N11" s="164"/>
      <c r="O11" s="164"/>
      <c r="P11" s="164"/>
      <c r="Q11" s="164"/>
      <c r="R11" s="19"/>
      <c r="S11" s="19"/>
    </row>
    <row r="12" spans="1:19" ht="15" customHeight="1" x14ac:dyDescent="0.25">
      <c r="B12" s="54">
        <v>2007</v>
      </c>
      <c r="C12" s="85">
        <v>36063</v>
      </c>
      <c r="D12" s="86">
        <f t="shared" si="1"/>
        <v>13.192090395480221</v>
      </c>
      <c r="E12" s="85">
        <v>284</v>
      </c>
      <c r="F12" s="52">
        <f t="shared" si="0"/>
        <v>0.78751074508499019</v>
      </c>
      <c r="G12" s="52">
        <f t="shared" si="2"/>
        <v>18.828451882845187</v>
      </c>
      <c r="J12" s="19"/>
      <c r="K12" s="163"/>
      <c r="L12" s="164"/>
      <c r="M12" s="164"/>
      <c r="N12" s="164"/>
      <c r="O12" s="164"/>
      <c r="P12" s="164"/>
      <c r="Q12" s="164"/>
      <c r="R12" s="19"/>
      <c r="S12" s="19"/>
    </row>
    <row r="13" spans="1:19" ht="15" customHeight="1" x14ac:dyDescent="0.25">
      <c r="B13" s="35">
        <v>2008</v>
      </c>
      <c r="C13" s="33">
        <v>37710</v>
      </c>
      <c r="D13" s="34">
        <f t="shared" si="1"/>
        <v>4.5670077364611927</v>
      </c>
      <c r="E13" s="33">
        <v>240</v>
      </c>
      <c r="F13" s="32">
        <f t="shared" si="0"/>
        <v>0.63643595863166269</v>
      </c>
      <c r="G13" s="32">
        <f t="shared" si="2"/>
        <v>-15.492957746478879</v>
      </c>
      <c r="J13" s="19"/>
      <c r="K13" s="163"/>
      <c r="L13" s="164"/>
      <c r="M13" s="164"/>
      <c r="N13" s="164"/>
      <c r="O13" s="164"/>
      <c r="P13" s="164"/>
      <c r="Q13" s="164"/>
      <c r="R13" s="19"/>
      <c r="S13" s="19"/>
    </row>
    <row r="14" spans="1:19" ht="15" customHeight="1" x14ac:dyDescent="0.25">
      <c r="B14" s="54">
        <v>2009</v>
      </c>
      <c r="C14" s="85">
        <v>32767</v>
      </c>
      <c r="D14" s="86">
        <f t="shared" si="1"/>
        <v>-13.107928931317957</v>
      </c>
      <c r="E14" s="85">
        <v>215</v>
      </c>
      <c r="F14" s="52">
        <f t="shared" si="0"/>
        <v>0.65614795373393964</v>
      </c>
      <c r="G14" s="52">
        <f t="shared" si="2"/>
        <v>-10.416666666666657</v>
      </c>
      <c r="J14" s="19"/>
      <c r="K14" s="163"/>
      <c r="L14" s="164"/>
      <c r="M14" s="164"/>
      <c r="N14" s="164"/>
      <c r="O14" s="164"/>
      <c r="P14" s="164"/>
      <c r="Q14" s="164"/>
      <c r="R14" s="19"/>
      <c r="S14" s="19"/>
    </row>
    <row r="15" spans="1:19" ht="15" customHeight="1" x14ac:dyDescent="0.25">
      <c r="B15" s="35">
        <v>2010</v>
      </c>
      <c r="C15" s="33">
        <v>34635</v>
      </c>
      <c r="D15" s="34">
        <f t="shared" si="1"/>
        <v>5.7008575701162698</v>
      </c>
      <c r="E15" s="33">
        <v>159</v>
      </c>
      <c r="F15" s="32">
        <f t="shared" si="0"/>
        <v>0.4590731918579472</v>
      </c>
      <c r="G15" s="32">
        <f t="shared" si="2"/>
        <v>-26.04651162790698</v>
      </c>
      <c r="J15" s="19"/>
      <c r="K15" s="163"/>
      <c r="L15" s="164"/>
      <c r="M15" s="164"/>
      <c r="N15" s="164"/>
      <c r="O15" s="164"/>
      <c r="P15" s="164"/>
      <c r="Q15" s="164"/>
      <c r="R15" s="19"/>
      <c r="S15" s="19"/>
    </row>
    <row r="16" spans="1:19" ht="15" customHeight="1" x14ac:dyDescent="0.25">
      <c r="B16" s="54">
        <v>2011</v>
      </c>
      <c r="C16" s="85">
        <v>29786</v>
      </c>
      <c r="D16" s="86">
        <f t="shared" si="1"/>
        <v>-14.000288725277898</v>
      </c>
      <c r="E16" s="85">
        <v>165</v>
      </c>
      <c r="F16" s="52">
        <f t="shared" si="0"/>
        <v>0.5539515208487209</v>
      </c>
      <c r="G16" s="52">
        <f t="shared" si="2"/>
        <v>3.7735849056603712</v>
      </c>
      <c r="J16" s="159"/>
      <c r="K16" s="163"/>
      <c r="L16" s="164"/>
      <c r="M16" s="164"/>
      <c r="N16" s="164"/>
      <c r="O16" s="164"/>
      <c r="P16" s="164"/>
      <c r="Q16" s="164"/>
      <c r="R16" s="19"/>
      <c r="S16" s="19"/>
    </row>
    <row r="17" spans="1:19" ht="15" customHeight="1" x14ac:dyDescent="0.25">
      <c r="B17" s="35">
        <v>2012</v>
      </c>
      <c r="C17" s="33">
        <v>38612</v>
      </c>
      <c r="D17" s="34">
        <f t="shared" si="1"/>
        <v>29.631370442489754</v>
      </c>
      <c r="E17" s="33">
        <v>211</v>
      </c>
      <c r="F17" s="32">
        <f t="shared" si="0"/>
        <v>0.54646223971822239</v>
      </c>
      <c r="G17" s="32">
        <f t="shared" si="2"/>
        <v>27.878787878787875</v>
      </c>
      <c r="J17" s="159"/>
      <c r="K17" s="163"/>
      <c r="L17" s="164"/>
      <c r="M17" s="164"/>
      <c r="N17" s="164"/>
      <c r="O17" s="164"/>
      <c r="P17" s="164"/>
      <c r="Q17" s="164"/>
      <c r="R17" s="19"/>
      <c r="S17" s="19"/>
    </row>
    <row r="18" spans="1:19" ht="15" customHeight="1" x14ac:dyDescent="0.25">
      <c r="B18" s="54">
        <v>2013</v>
      </c>
      <c r="C18" s="85">
        <v>34801</v>
      </c>
      <c r="D18" s="86">
        <f t="shared" si="1"/>
        <v>-9.8699886045788787</v>
      </c>
      <c r="E18" s="85">
        <v>185</v>
      </c>
      <c r="F18" s="52">
        <f t="shared" si="0"/>
        <v>0.53159391971495074</v>
      </c>
      <c r="G18" s="52">
        <f t="shared" si="2"/>
        <v>-12.322274881516591</v>
      </c>
      <c r="J18" s="159"/>
      <c r="K18" s="163"/>
      <c r="L18" s="164"/>
      <c r="M18" s="164"/>
      <c r="N18" s="164"/>
      <c r="O18" s="164"/>
      <c r="P18" s="164"/>
      <c r="Q18" s="164"/>
      <c r="R18" s="19"/>
      <c r="S18" s="19"/>
    </row>
    <row r="19" spans="1:19" ht="15" customHeight="1" x14ac:dyDescent="0.25">
      <c r="B19" s="35">
        <v>2014</v>
      </c>
      <c r="C19" s="33">
        <v>18726</v>
      </c>
      <c r="D19" s="34">
        <f t="shared" si="1"/>
        <v>-46.19120140225855</v>
      </c>
      <c r="E19" s="131">
        <v>112</v>
      </c>
      <c r="F19" s="32">
        <f t="shared" si="0"/>
        <v>0.59809889992523768</v>
      </c>
      <c r="G19" s="32">
        <f t="shared" si="2"/>
        <v>-39.459459459459453</v>
      </c>
      <c r="J19" s="159"/>
      <c r="K19" s="163"/>
      <c r="L19" s="164"/>
      <c r="M19" s="164"/>
      <c r="N19" s="164"/>
      <c r="O19" s="164"/>
      <c r="P19" s="164"/>
      <c r="Q19" s="164"/>
      <c r="R19" s="19"/>
      <c r="S19" s="19"/>
    </row>
    <row r="20" spans="1:19" ht="15" customHeight="1" x14ac:dyDescent="0.25">
      <c r="B20" s="31">
        <v>2015</v>
      </c>
      <c r="C20" s="29">
        <v>27071</v>
      </c>
      <c r="D20" s="30">
        <f t="shared" si="1"/>
        <v>44.563708213179552</v>
      </c>
      <c r="E20" s="55">
        <v>169</v>
      </c>
      <c r="F20" s="28">
        <f t="shared" si="0"/>
        <v>0.62428428946104686</v>
      </c>
      <c r="G20" s="28">
        <f t="shared" si="2"/>
        <v>50.892857142857139</v>
      </c>
      <c r="J20" s="159"/>
      <c r="K20" s="163"/>
      <c r="L20" s="164"/>
      <c r="M20" s="164"/>
      <c r="N20" s="164"/>
      <c r="O20" s="164"/>
      <c r="P20" s="164"/>
      <c r="Q20" s="164"/>
      <c r="R20" s="19"/>
      <c r="S20" s="19"/>
    </row>
    <row r="21" spans="1:19" ht="15" customHeight="1" x14ac:dyDescent="0.25">
      <c r="B21" s="35">
        <v>2016</v>
      </c>
      <c r="C21" s="33">
        <v>31935</v>
      </c>
      <c r="D21" s="34">
        <f t="shared" si="1"/>
        <v>17.967566768867059</v>
      </c>
      <c r="E21" s="131">
        <v>186</v>
      </c>
      <c r="F21" s="32">
        <f t="shared" si="0"/>
        <v>0.58243306716768439</v>
      </c>
      <c r="G21" s="32">
        <f t="shared" si="2"/>
        <v>10.059171597633139</v>
      </c>
      <c r="J21" s="159"/>
      <c r="K21" s="159"/>
      <c r="L21" s="159"/>
      <c r="M21" s="159"/>
      <c r="N21" s="19"/>
      <c r="O21" s="19"/>
      <c r="P21" s="19"/>
      <c r="Q21" s="19"/>
      <c r="R21" s="19"/>
      <c r="S21" s="19"/>
    </row>
    <row r="22" spans="1:19" ht="15" customHeight="1" x14ac:dyDescent="0.25">
      <c r="B22" s="140">
        <v>2017</v>
      </c>
      <c r="C22" s="141" t="s">
        <v>4</v>
      </c>
      <c r="D22" s="142" t="s">
        <v>4</v>
      </c>
      <c r="E22" s="141" t="s">
        <v>4</v>
      </c>
      <c r="F22" s="143" t="s">
        <v>4</v>
      </c>
      <c r="G22" s="143" t="s">
        <v>4</v>
      </c>
      <c r="J22" s="159"/>
      <c r="K22" s="159"/>
      <c r="L22" s="159"/>
      <c r="M22" s="159"/>
      <c r="N22" s="19"/>
      <c r="O22" s="19"/>
      <c r="P22" s="19"/>
      <c r="Q22" s="19"/>
      <c r="R22" s="19"/>
      <c r="S22" s="19"/>
    </row>
    <row r="23" spans="1:19" ht="15" customHeight="1" x14ac:dyDescent="0.25">
      <c r="B23" s="22"/>
      <c r="C23" s="22"/>
      <c r="D23" s="22"/>
      <c r="E23" s="21"/>
      <c r="F23" s="21"/>
      <c r="G23" s="21"/>
      <c r="J23" s="19"/>
      <c r="K23" s="159"/>
      <c r="L23" s="19"/>
      <c r="M23" s="19"/>
      <c r="N23" s="19"/>
      <c r="O23" s="19"/>
      <c r="P23" s="19"/>
      <c r="Q23" s="19"/>
      <c r="R23" s="19"/>
      <c r="S23" s="19"/>
    </row>
    <row r="24" spans="1:19" ht="30" customHeight="1" x14ac:dyDescent="0.25">
      <c r="A24" s="20" t="s">
        <v>6</v>
      </c>
      <c r="B24" s="246" t="s">
        <v>98</v>
      </c>
      <c r="C24" s="247"/>
      <c r="D24" s="247"/>
      <c r="E24" s="247"/>
      <c r="F24" s="247"/>
      <c r="G24" s="247"/>
      <c r="J24" s="19"/>
      <c r="K24" s="159"/>
      <c r="L24" s="19"/>
      <c r="M24" s="19"/>
      <c r="N24" s="19"/>
      <c r="O24" s="19"/>
      <c r="P24" s="19"/>
      <c r="Q24" s="19"/>
      <c r="R24" s="19"/>
      <c r="S24" s="19"/>
    </row>
    <row r="25" spans="1:19" s="198" customFormat="1" ht="15" customHeight="1" x14ac:dyDescent="0.25">
      <c r="A25" s="200" t="s">
        <v>2</v>
      </c>
      <c r="B25" s="233" t="s">
        <v>259</v>
      </c>
      <c r="C25" s="223"/>
      <c r="D25" s="223"/>
      <c r="E25" s="223"/>
      <c r="F25" s="223"/>
      <c r="G25" s="223"/>
      <c r="K25" s="199"/>
    </row>
    <row r="26" spans="1:19" s="198" customFormat="1" ht="15" customHeight="1" x14ac:dyDescent="0.25">
      <c r="A26" s="201" t="s">
        <v>3</v>
      </c>
      <c r="B26" s="234" t="s">
        <v>260</v>
      </c>
      <c r="C26" s="215"/>
      <c r="D26" s="215"/>
      <c r="E26" s="215"/>
      <c r="F26" s="215"/>
      <c r="G26" s="215"/>
      <c r="K26" s="199"/>
    </row>
    <row r="27" spans="1:19" s="198" customFormat="1" ht="15" customHeight="1" x14ac:dyDescent="0.25">
      <c r="E27" s="202"/>
      <c r="F27" s="202"/>
      <c r="G27" s="202"/>
      <c r="K27" s="199"/>
    </row>
  </sheetData>
  <mergeCells count="10">
    <mergeCell ref="K2:K3"/>
    <mergeCell ref="L2:M2"/>
    <mergeCell ref="O2:Q2"/>
    <mergeCell ref="B25:G25"/>
    <mergeCell ref="B26:G26"/>
    <mergeCell ref="B2:G2"/>
    <mergeCell ref="B3:B4"/>
    <mergeCell ref="C3:D3"/>
    <mergeCell ref="E3:G3"/>
    <mergeCell ref="B24:G24"/>
  </mergeCells>
  <hyperlinks>
    <hyperlink ref="G1" location="Índice!A1" display="[índice Ç]" xr:uid="{00000000-0004-0000-0D00-000000000000}"/>
    <hyperlink ref="B26" r:id="rId1" display="http://www.observatorioemigracao.pt/np4/1269" xr:uid="{00000000-0004-0000-0D00-000001000000}"/>
    <hyperlink ref="B26:G26" r:id="rId2" display="http://observatorioemigracao.pt/np4/5926.html" xr:uid="{00000000-0004-0000-0D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S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27</v>
      </c>
    </row>
    <row r="2" spans="1:19" s="23" customFormat="1" ht="30" customHeight="1" thickBot="1" x14ac:dyDescent="0.3">
      <c r="B2" s="235" t="s">
        <v>147</v>
      </c>
      <c r="C2" s="235"/>
      <c r="D2" s="235"/>
      <c r="E2" s="236"/>
      <c r="F2" s="236"/>
      <c r="G2" s="236"/>
      <c r="J2" s="173"/>
      <c r="K2" s="159"/>
      <c r="L2" s="173"/>
      <c r="M2" s="173"/>
      <c r="N2" s="173"/>
      <c r="O2" s="173"/>
      <c r="P2" s="173"/>
      <c r="Q2" s="173"/>
      <c r="R2" s="173"/>
      <c r="S2" s="173"/>
    </row>
    <row r="3" spans="1:19" s="23" customFormat="1" ht="30" customHeight="1" x14ac:dyDescent="0.25">
      <c r="B3" s="237" t="s">
        <v>7</v>
      </c>
      <c r="C3" s="239" t="s">
        <v>18</v>
      </c>
      <c r="D3" s="240"/>
      <c r="E3" s="241" t="s">
        <v>19</v>
      </c>
      <c r="F3" s="242"/>
      <c r="G3" s="242"/>
      <c r="J3" s="173"/>
      <c r="K3" s="252"/>
      <c r="L3" s="252"/>
      <c r="M3" s="162"/>
      <c r="N3" s="252"/>
      <c r="O3" s="252"/>
      <c r="P3" s="252"/>
      <c r="Q3" s="169"/>
      <c r="R3" s="173"/>
      <c r="S3" s="173"/>
    </row>
    <row r="4" spans="1:19" s="23" customFormat="1" ht="45" customHeight="1" x14ac:dyDescent="0.25">
      <c r="B4" s="238"/>
      <c r="C4" s="106" t="s">
        <v>8</v>
      </c>
      <c r="D4" s="41" t="s">
        <v>21</v>
      </c>
      <c r="E4" s="106" t="s">
        <v>8</v>
      </c>
      <c r="F4" s="40" t="s">
        <v>23</v>
      </c>
      <c r="G4" s="107" t="s">
        <v>21</v>
      </c>
      <c r="J4" s="173"/>
      <c r="K4" s="162"/>
      <c r="L4" s="162"/>
      <c r="M4" s="161"/>
      <c r="N4" s="162"/>
      <c r="O4" s="162"/>
      <c r="P4" s="162"/>
      <c r="Q4" s="169"/>
      <c r="R4" s="173"/>
      <c r="S4" s="173"/>
    </row>
    <row r="5" spans="1:19" ht="15" customHeight="1" x14ac:dyDescent="0.25">
      <c r="B5" s="39">
        <v>2000</v>
      </c>
      <c r="C5" s="37" t="s">
        <v>4</v>
      </c>
      <c r="D5" s="38" t="s">
        <v>4</v>
      </c>
      <c r="E5" s="37" t="s">
        <v>4</v>
      </c>
      <c r="F5" s="36" t="s">
        <v>4</v>
      </c>
      <c r="G5" s="36" t="s">
        <v>4</v>
      </c>
      <c r="J5" s="19"/>
      <c r="K5" s="163"/>
      <c r="L5" s="164"/>
      <c r="M5" s="164"/>
      <c r="N5" s="164"/>
      <c r="O5" s="164"/>
      <c r="P5" s="164"/>
      <c r="Q5" s="164"/>
      <c r="R5" s="19"/>
      <c r="S5" s="19"/>
    </row>
    <row r="6" spans="1:19" ht="15" customHeight="1" x14ac:dyDescent="0.25">
      <c r="B6" s="81">
        <v>2001</v>
      </c>
      <c r="C6" s="82" t="s">
        <v>4</v>
      </c>
      <c r="D6" s="83" t="s">
        <v>4</v>
      </c>
      <c r="E6" s="82" t="s">
        <v>4</v>
      </c>
      <c r="F6" s="84" t="s">
        <v>4</v>
      </c>
      <c r="G6" s="84" t="s">
        <v>4</v>
      </c>
      <c r="J6" s="19"/>
      <c r="K6" s="163"/>
      <c r="L6" s="164"/>
      <c r="M6" s="164"/>
      <c r="N6" s="164"/>
      <c r="O6" s="164"/>
      <c r="P6" s="164"/>
      <c r="Q6" s="164"/>
      <c r="R6" s="19"/>
      <c r="S6" s="19"/>
    </row>
    <row r="7" spans="1:19" ht="15" customHeight="1" x14ac:dyDescent="0.25">
      <c r="B7" s="35">
        <v>2002</v>
      </c>
      <c r="C7" s="33" t="s">
        <v>4</v>
      </c>
      <c r="D7" s="34" t="s">
        <v>4</v>
      </c>
      <c r="E7" s="33" t="s">
        <v>4</v>
      </c>
      <c r="F7" s="32" t="s">
        <v>4</v>
      </c>
      <c r="G7" s="32" t="s">
        <v>4</v>
      </c>
      <c r="J7" s="19"/>
      <c r="K7" s="163"/>
      <c r="L7" s="164"/>
      <c r="M7" s="164"/>
      <c r="N7" s="164"/>
      <c r="O7" s="164"/>
      <c r="P7" s="164"/>
      <c r="Q7" s="164"/>
      <c r="R7" s="19"/>
      <c r="S7" s="19"/>
    </row>
    <row r="8" spans="1:19" ht="15" customHeight="1" x14ac:dyDescent="0.25">
      <c r="B8" s="54">
        <v>2003</v>
      </c>
      <c r="C8" s="85" t="s">
        <v>4</v>
      </c>
      <c r="D8" s="86" t="s">
        <v>4</v>
      </c>
      <c r="E8" s="85" t="s">
        <v>4</v>
      </c>
      <c r="F8" s="52" t="s">
        <v>4</v>
      </c>
      <c r="G8" s="52" t="s">
        <v>4</v>
      </c>
      <c r="J8" s="19"/>
      <c r="K8" s="163"/>
      <c r="L8" s="164"/>
      <c r="M8" s="164"/>
      <c r="N8" s="164"/>
      <c r="O8" s="164"/>
      <c r="P8" s="164"/>
      <c r="Q8" s="164"/>
      <c r="R8" s="19"/>
      <c r="S8" s="19"/>
    </row>
    <row r="9" spans="1:19" ht="15" customHeight="1" x14ac:dyDescent="0.25">
      <c r="B9" s="35">
        <v>2004</v>
      </c>
      <c r="C9" s="33">
        <v>20162</v>
      </c>
      <c r="D9" s="34" t="s">
        <v>4</v>
      </c>
      <c r="E9" s="33">
        <v>482</v>
      </c>
      <c r="F9" s="32">
        <f t="shared" ref="F9:F18" si="0">E9/C9*100</f>
        <v>2.3906358496180937</v>
      </c>
      <c r="G9" s="32" t="s">
        <v>4</v>
      </c>
      <c r="J9" s="19"/>
      <c r="K9" s="163"/>
      <c r="L9" s="164"/>
      <c r="M9" s="164"/>
      <c r="N9" s="164"/>
      <c r="O9" s="164"/>
      <c r="P9" s="164"/>
      <c r="Q9" s="164"/>
      <c r="R9" s="19"/>
      <c r="S9" s="19"/>
    </row>
    <row r="10" spans="1:19" ht="15" customHeight="1" x14ac:dyDescent="0.25">
      <c r="B10" s="54">
        <v>2005</v>
      </c>
      <c r="C10" s="85">
        <v>24158</v>
      </c>
      <c r="D10" s="86">
        <f t="shared" ref="D10:D18" si="1">(C10/C9*100)-100</f>
        <v>19.819462354925108</v>
      </c>
      <c r="E10" s="85">
        <v>595</v>
      </c>
      <c r="F10" s="52">
        <f t="shared" si="0"/>
        <v>2.4629522311449623</v>
      </c>
      <c r="G10" s="52">
        <f t="shared" ref="G10:G19" si="2">(E10/E9*100)-100</f>
        <v>23.443983402489636</v>
      </c>
      <c r="J10" s="19"/>
      <c r="K10" s="163"/>
      <c r="L10" s="164"/>
      <c r="M10" s="164"/>
      <c r="N10" s="164"/>
      <c r="O10" s="164"/>
      <c r="P10" s="164"/>
      <c r="Q10" s="164"/>
      <c r="R10" s="19"/>
      <c r="S10" s="19"/>
    </row>
    <row r="11" spans="1:19" ht="15" customHeight="1" x14ac:dyDescent="0.25">
      <c r="B11" s="35">
        <v>2006</v>
      </c>
      <c r="C11" s="33">
        <v>25440</v>
      </c>
      <c r="D11" s="34">
        <f t="shared" si="1"/>
        <v>5.3067306896266189</v>
      </c>
      <c r="E11" s="33">
        <v>477</v>
      </c>
      <c r="F11" s="32">
        <f t="shared" si="0"/>
        <v>1.875</v>
      </c>
      <c r="G11" s="32">
        <f t="shared" si="2"/>
        <v>-19.831932773109244</v>
      </c>
      <c r="J11" s="19"/>
      <c r="K11" s="163"/>
      <c r="L11" s="164"/>
      <c r="M11" s="164"/>
      <c r="N11" s="164"/>
      <c r="O11" s="164"/>
      <c r="P11" s="164"/>
      <c r="Q11" s="164"/>
      <c r="R11" s="19"/>
      <c r="S11" s="19"/>
    </row>
    <row r="12" spans="1:19" ht="15" customHeight="1" x14ac:dyDescent="0.25">
      <c r="B12" s="54">
        <v>2007</v>
      </c>
      <c r="C12" s="85">
        <v>29488</v>
      </c>
      <c r="D12" s="86">
        <f t="shared" si="1"/>
        <v>15.911949685534594</v>
      </c>
      <c r="E12" s="85">
        <v>550</v>
      </c>
      <c r="F12" s="52">
        <f t="shared" si="0"/>
        <v>1.8651654910472055</v>
      </c>
      <c r="G12" s="52">
        <f t="shared" si="2"/>
        <v>15.303983228511527</v>
      </c>
      <c r="J12" s="19"/>
      <c r="K12" s="163"/>
      <c r="L12" s="164"/>
      <c r="M12" s="164"/>
      <c r="N12" s="164"/>
      <c r="O12" s="164"/>
      <c r="P12" s="164"/>
      <c r="Q12" s="164"/>
      <c r="R12" s="19"/>
      <c r="S12" s="19"/>
    </row>
    <row r="13" spans="1:19" ht="15" customHeight="1" x14ac:dyDescent="0.25">
      <c r="B13" s="35">
        <v>2008</v>
      </c>
      <c r="C13" s="33">
        <v>43993</v>
      </c>
      <c r="D13" s="34">
        <f t="shared" si="1"/>
        <v>49.18950081389039</v>
      </c>
      <c r="E13" s="33">
        <v>679</v>
      </c>
      <c r="F13" s="32">
        <f t="shared" si="0"/>
        <v>1.5434273634441842</v>
      </c>
      <c r="G13" s="32">
        <f t="shared" si="2"/>
        <v>23.454545454545467</v>
      </c>
      <c r="J13" s="19"/>
      <c r="K13" s="163"/>
      <c r="L13" s="164"/>
      <c r="M13" s="164"/>
      <c r="N13" s="164"/>
      <c r="O13" s="164"/>
      <c r="P13" s="164"/>
      <c r="Q13" s="164"/>
      <c r="R13" s="19"/>
      <c r="S13" s="19"/>
    </row>
    <row r="14" spans="1:19" ht="15" customHeight="1" x14ac:dyDescent="0.25">
      <c r="B14" s="54">
        <v>2009</v>
      </c>
      <c r="C14" s="85">
        <v>42914</v>
      </c>
      <c r="D14" s="86">
        <f t="shared" si="1"/>
        <v>-2.4526629236469404</v>
      </c>
      <c r="E14" s="85">
        <v>708</v>
      </c>
      <c r="F14" s="52">
        <f t="shared" si="0"/>
        <v>1.6498112504077924</v>
      </c>
      <c r="G14" s="52">
        <f t="shared" si="2"/>
        <v>4.2709867452135626</v>
      </c>
      <c r="J14" s="19"/>
      <c r="K14" s="163"/>
      <c r="L14" s="164"/>
      <c r="M14" s="164"/>
      <c r="N14" s="164"/>
      <c r="O14" s="164"/>
      <c r="P14" s="164"/>
      <c r="Q14" s="164"/>
      <c r="R14" s="19"/>
      <c r="S14" s="19"/>
    </row>
    <row r="15" spans="1:19" ht="15" customHeight="1" x14ac:dyDescent="0.25">
      <c r="B15" s="35">
        <v>2010</v>
      </c>
      <c r="C15" s="33">
        <v>56006</v>
      </c>
      <c r="D15" s="34">
        <f t="shared" si="1"/>
        <v>30.507526681269525</v>
      </c>
      <c r="E15" s="33">
        <v>798</v>
      </c>
      <c r="F15" s="32">
        <f t="shared" si="0"/>
        <v>1.4248473377852373</v>
      </c>
      <c r="G15" s="32">
        <f t="shared" si="2"/>
        <v>12.711864406779668</v>
      </c>
      <c r="J15" s="19"/>
      <c r="K15" s="163"/>
      <c r="L15" s="164"/>
      <c r="M15" s="164"/>
      <c r="N15" s="164"/>
      <c r="O15" s="164"/>
      <c r="P15" s="164"/>
      <c r="Q15" s="164"/>
      <c r="R15" s="19"/>
      <c r="S15" s="19"/>
    </row>
    <row r="16" spans="1:19" ht="15" customHeight="1" x14ac:dyDescent="0.25">
      <c r="B16" s="54">
        <v>2011</v>
      </c>
      <c r="C16" s="85">
        <v>70524</v>
      </c>
      <c r="D16" s="86">
        <f t="shared" si="1"/>
        <v>25.922222619005097</v>
      </c>
      <c r="E16" s="85">
        <v>1564</v>
      </c>
      <c r="F16" s="52">
        <f t="shared" si="0"/>
        <v>2.2176847597980829</v>
      </c>
      <c r="G16" s="52">
        <f t="shared" si="2"/>
        <v>95.989974937343362</v>
      </c>
      <c r="J16" s="159"/>
      <c r="K16" s="159"/>
      <c r="L16" s="159"/>
      <c r="M16" s="159"/>
      <c r="N16" s="19"/>
      <c r="O16" s="19"/>
      <c r="P16" s="19"/>
      <c r="Q16" s="19"/>
      <c r="R16" s="19"/>
      <c r="S16" s="19"/>
    </row>
    <row r="17" spans="1:19" ht="15" customHeight="1" x14ac:dyDescent="0.25">
      <c r="B17" s="35">
        <v>2012</v>
      </c>
      <c r="C17" s="33">
        <v>73022</v>
      </c>
      <c r="D17" s="34">
        <f t="shared" si="1"/>
        <v>3.5420566048437507</v>
      </c>
      <c r="E17" s="33">
        <v>2247</v>
      </c>
      <c r="F17" s="32">
        <f t="shared" si="0"/>
        <v>3.0771548300512173</v>
      </c>
      <c r="G17" s="32">
        <f t="shared" si="2"/>
        <v>43.6700767263427</v>
      </c>
      <c r="J17" s="159"/>
      <c r="K17" s="159"/>
      <c r="L17" s="159"/>
      <c r="M17" s="159"/>
      <c r="N17" s="19"/>
      <c r="O17" s="19"/>
      <c r="P17" s="19"/>
      <c r="Q17" s="19"/>
      <c r="R17" s="19"/>
      <c r="S17" s="19"/>
    </row>
    <row r="18" spans="1:19" ht="15" customHeight="1" x14ac:dyDescent="0.25">
      <c r="B18" s="54">
        <v>2013</v>
      </c>
      <c r="C18" s="85">
        <v>62387</v>
      </c>
      <c r="D18" s="86">
        <f t="shared" si="1"/>
        <v>-14.56410396866697</v>
      </c>
      <c r="E18" s="85">
        <v>2913</v>
      </c>
      <c r="F18" s="52">
        <f t="shared" si="0"/>
        <v>4.6692419895170474</v>
      </c>
      <c r="G18" s="52">
        <f t="shared" si="2"/>
        <v>29.639519359145538</v>
      </c>
      <c r="J18"/>
      <c r="L18"/>
      <c r="M18"/>
    </row>
    <row r="19" spans="1:19" ht="15" customHeight="1" x14ac:dyDescent="0.25">
      <c r="B19" s="35">
        <v>2014</v>
      </c>
      <c r="C19" s="33">
        <v>46740</v>
      </c>
      <c r="D19" s="34">
        <f>(C19/C18*100)-100</f>
        <v>-25.080545626492707</v>
      </c>
      <c r="E19" s="33">
        <v>1921</v>
      </c>
      <c r="F19" s="32">
        <f>E19/C19*100</f>
        <v>4.1099700470688916</v>
      </c>
      <c r="G19" s="32">
        <f t="shared" si="2"/>
        <v>-34.05423961551665</v>
      </c>
      <c r="J19"/>
      <c r="L19"/>
      <c r="M19"/>
    </row>
    <row r="20" spans="1:19" ht="15" customHeight="1" x14ac:dyDescent="0.25">
      <c r="B20" s="31">
        <v>2015</v>
      </c>
      <c r="C20" s="29">
        <v>36868</v>
      </c>
      <c r="D20" s="30">
        <f>(C20/C19*100)-100</f>
        <v>-21.121095421480533</v>
      </c>
      <c r="E20" s="29">
        <v>1294</v>
      </c>
      <c r="F20" s="28">
        <f>E20/C20*100</f>
        <v>3.5098188130628185</v>
      </c>
      <c r="G20" s="28">
        <f>(E20/E19*100)-100</f>
        <v>-32.639250390421665</v>
      </c>
      <c r="J20"/>
      <c r="L20"/>
      <c r="M20"/>
    </row>
    <row r="21" spans="1:19" ht="15" customHeight="1" x14ac:dyDescent="0.25">
      <c r="B21" s="35">
        <v>2016</v>
      </c>
      <c r="C21" s="33" t="s">
        <v>4</v>
      </c>
      <c r="D21" s="34" t="s">
        <v>4</v>
      </c>
      <c r="E21" s="33" t="s">
        <v>4</v>
      </c>
      <c r="F21" s="32" t="s">
        <v>4</v>
      </c>
      <c r="G21" s="32" t="s">
        <v>4</v>
      </c>
      <c r="J21"/>
      <c r="L21"/>
      <c r="M21"/>
    </row>
    <row r="22" spans="1:19" ht="15" customHeight="1" x14ac:dyDescent="0.25">
      <c r="B22" s="140">
        <v>2017</v>
      </c>
      <c r="C22" s="141" t="s">
        <v>4</v>
      </c>
      <c r="D22" s="142" t="s">
        <v>4</v>
      </c>
      <c r="E22" s="141" t="s">
        <v>4</v>
      </c>
      <c r="F22" s="143" t="s">
        <v>4</v>
      </c>
      <c r="G22" s="143" t="s">
        <v>4</v>
      </c>
      <c r="J22"/>
      <c r="L22"/>
      <c r="M22"/>
    </row>
    <row r="23" spans="1:19" ht="15" customHeight="1" x14ac:dyDescent="0.25">
      <c r="B23" s="22"/>
      <c r="C23" s="22"/>
      <c r="D23" s="22"/>
      <c r="E23" s="21"/>
      <c r="F23" s="21"/>
      <c r="G23" s="21"/>
    </row>
    <row r="24" spans="1:19" ht="20.100000000000001" customHeight="1" x14ac:dyDescent="0.25">
      <c r="A24" s="20" t="s">
        <v>5</v>
      </c>
      <c r="B24" s="269" t="s">
        <v>15</v>
      </c>
      <c r="C24" s="245"/>
      <c r="D24" s="245"/>
      <c r="E24" s="245"/>
      <c r="F24" s="245"/>
      <c r="G24" s="245"/>
    </row>
    <row r="25" spans="1:19" s="198" customFormat="1" ht="30" customHeight="1" x14ac:dyDescent="0.25">
      <c r="A25" s="197" t="s">
        <v>6</v>
      </c>
      <c r="B25" s="243" t="s">
        <v>99</v>
      </c>
      <c r="C25" s="266"/>
      <c r="D25" s="266"/>
      <c r="E25" s="266"/>
      <c r="F25" s="266"/>
      <c r="G25" s="266"/>
      <c r="K25" s="199"/>
    </row>
    <row r="26" spans="1:19" s="198" customFormat="1" ht="15" customHeight="1" x14ac:dyDescent="0.25">
      <c r="A26" s="200" t="s">
        <v>2</v>
      </c>
      <c r="B26" s="233" t="s">
        <v>259</v>
      </c>
      <c r="C26" s="223"/>
      <c r="D26" s="223"/>
      <c r="E26" s="223"/>
      <c r="F26" s="223"/>
      <c r="G26" s="223"/>
      <c r="K26" s="199"/>
    </row>
    <row r="27" spans="1:19" s="198" customFormat="1" ht="15" customHeight="1" x14ac:dyDescent="0.25">
      <c r="A27" s="201" t="s">
        <v>3</v>
      </c>
      <c r="B27" s="234" t="s">
        <v>260</v>
      </c>
      <c r="C27" s="215"/>
      <c r="D27" s="215"/>
      <c r="E27" s="215"/>
      <c r="F27" s="215"/>
      <c r="G27" s="215"/>
      <c r="K27" s="199"/>
    </row>
    <row r="28" spans="1:19" ht="15" customHeight="1" x14ac:dyDescent="0.25"/>
  </sheetData>
  <mergeCells count="10">
    <mergeCell ref="B2:G2"/>
    <mergeCell ref="B3:B4"/>
    <mergeCell ref="C3:D3"/>
    <mergeCell ref="E3:G3"/>
    <mergeCell ref="B25:G25"/>
    <mergeCell ref="K3:L3"/>
    <mergeCell ref="N3:P3"/>
    <mergeCell ref="B26:G26"/>
    <mergeCell ref="B27:G27"/>
    <mergeCell ref="B24:G24"/>
  </mergeCells>
  <hyperlinks>
    <hyperlink ref="G1" location="Índice!A1" display="[índice Ç]" xr:uid="{00000000-0004-0000-0E00-000000000000}"/>
    <hyperlink ref="B27" r:id="rId1" display="http://www.observatorioemigracao.pt/np4/1269" xr:uid="{00000000-0004-0000-0E00-000001000000}"/>
    <hyperlink ref="B27:G27" r:id="rId2" display="http://observatorioemigracao.pt/np4/5926.html" xr:uid="{00000000-0004-0000-0E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148</v>
      </c>
      <c r="C2" s="235"/>
      <c r="D2" s="235"/>
      <c r="E2" s="236"/>
      <c r="F2" s="236"/>
      <c r="G2" s="236"/>
      <c r="K2"/>
    </row>
    <row r="3" spans="1:13" s="23" customFormat="1" ht="30" customHeight="1" x14ac:dyDescent="0.25">
      <c r="B3" s="237" t="s">
        <v>7</v>
      </c>
      <c r="C3" s="239" t="s">
        <v>20</v>
      </c>
      <c r="D3" s="240"/>
      <c r="E3" s="241" t="s">
        <v>9</v>
      </c>
      <c r="F3" s="242"/>
      <c r="G3" s="242"/>
      <c r="K3"/>
    </row>
    <row r="4" spans="1:13" s="23" customFormat="1" ht="45" customHeight="1" x14ac:dyDescent="0.25">
      <c r="B4" s="238"/>
      <c r="C4" s="106" t="s">
        <v>8</v>
      </c>
      <c r="D4" s="41" t="s">
        <v>21</v>
      </c>
      <c r="E4" s="106" t="s">
        <v>8</v>
      </c>
      <c r="F4" s="40" t="s">
        <v>22</v>
      </c>
      <c r="G4" s="107" t="s">
        <v>21</v>
      </c>
      <c r="K4"/>
    </row>
    <row r="5" spans="1:13" ht="15" customHeight="1" x14ac:dyDescent="0.25">
      <c r="B5" s="39">
        <v>2000</v>
      </c>
      <c r="C5" s="37">
        <v>683830</v>
      </c>
      <c r="D5" s="38" t="s">
        <v>4</v>
      </c>
      <c r="E5" s="37">
        <v>213203</v>
      </c>
      <c r="F5" s="36">
        <f>E5/C5*100</f>
        <v>31.177778102744835</v>
      </c>
      <c r="G5" s="36" t="s">
        <v>4</v>
      </c>
      <c r="I5" s="44"/>
    </row>
    <row r="6" spans="1:13" ht="15" customHeight="1" x14ac:dyDescent="0.25">
      <c r="B6" s="81">
        <v>2001</v>
      </c>
      <c r="C6" s="82" t="s">
        <v>4</v>
      </c>
      <c r="D6" s="83" t="s">
        <v>4</v>
      </c>
      <c r="E6" s="82" t="s">
        <v>4</v>
      </c>
      <c r="F6" s="84" t="s">
        <v>4</v>
      </c>
      <c r="G6" s="84" t="s">
        <v>4</v>
      </c>
      <c r="I6" s="44"/>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v>592570</v>
      </c>
      <c r="D15" s="34" t="s">
        <v>4</v>
      </c>
      <c r="E15" s="33">
        <v>137973</v>
      </c>
      <c r="F15" s="32">
        <f>E15/C15*100</f>
        <v>23.283831446073883</v>
      </c>
      <c r="G15" s="32" t="s">
        <v>4</v>
      </c>
    </row>
    <row r="16" spans="1:13" ht="15" customHeight="1" x14ac:dyDescent="0.25">
      <c r="B16" s="54">
        <v>2011</v>
      </c>
      <c r="C16" s="85" t="s">
        <v>4</v>
      </c>
      <c r="D16" s="86" t="s">
        <v>4</v>
      </c>
      <c r="E16" s="85" t="s">
        <v>4</v>
      </c>
      <c r="F16" s="52" t="s">
        <v>4</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140">
        <v>2017</v>
      </c>
      <c r="C22" s="141" t="s">
        <v>4</v>
      </c>
      <c r="D22" s="142" t="s">
        <v>4</v>
      </c>
      <c r="E22" s="141" t="s">
        <v>4</v>
      </c>
      <c r="F22" s="143" t="s">
        <v>4</v>
      </c>
      <c r="G22" s="143" t="s">
        <v>4</v>
      </c>
    </row>
    <row r="23" spans="1:13" s="49" customFormat="1" ht="15" customHeight="1" x14ac:dyDescent="0.25">
      <c r="B23" s="31"/>
      <c r="C23" s="55"/>
      <c r="D23" s="28"/>
      <c r="E23" s="55"/>
      <c r="F23" s="28"/>
      <c r="G23" s="28"/>
      <c r="K23" s="50"/>
    </row>
    <row r="24" spans="1:13" ht="45" customHeight="1" x14ac:dyDescent="0.25">
      <c r="A24" s="20" t="s">
        <v>6</v>
      </c>
      <c r="B24" s="244" t="s">
        <v>31</v>
      </c>
      <c r="C24" s="245"/>
      <c r="D24" s="245"/>
      <c r="E24" s="245"/>
      <c r="F24" s="245"/>
      <c r="G24" s="245"/>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0F00-000000000000}"/>
    <hyperlink ref="B26" r:id="rId1" display="http://www.observatorioemigracao.pt/np4/1269" xr:uid="{00000000-0004-0000-0F00-000001000000}"/>
    <hyperlink ref="B26:G26" r:id="rId2" display="http://observatorioemigracao.pt/np4/5926.html" xr:uid="{00000000-0004-0000-0F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149</v>
      </c>
      <c r="C2" s="235"/>
      <c r="D2" s="235"/>
      <c r="E2" s="236"/>
      <c r="F2" s="236"/>
      <c r="G2" s="236"/>
      <c r="K2"/>
    </row>
    <row r="3" spans="1:13" s="23" customFormat="1" ht="30" customHeight="1" x14ac:dyDescent="0.25">
      <c r="B3" s="237" t="s">
        <v>7</v>
      </c>
      <c r="C3" s="239" t="s">
        <v>20</v>
      </c>
      <c r="D3" s="240"/>
      <c r="E3" s="241" t="s">
        <v>9</v>
      </c>
      <c r="F3" s="242"/>
      <c r="G3" s="242"/>
      <c r="K3"/>
    </row>
    <row r="4" spans="1:13" s="23" customFormat="1" ht="45" customHeight="1" x14ac:dyDescent="0.25">
      <c r="B4" s="238"/>
      <c r="C4" s="106" t="s">
        <v>8</v>
      </c>
      <c r="D4" s="41" t="s">
        <v>21</v>
      </c>
      <c r="E4" s="106" t="s">
        <v>8</v>
      </c>
      <c r="F4" s="40" t="s">
        <v>22</v>
      </c>
      <c r="G4" s="107" t="s">
        <v>21</v>
      </c>
      <c r="K4"/>
    </row>
    <row r="5" spans="1:13" ht="15" customHeight="1" x14ac:dyDescent="0.25">
      <c r="B5" s="39">
        <v>2000</v>
      </c>
      <c r="C5" s="37">
        <v>11027</v>
      </c>
      <c r="D5" s="38" t="s">
        <v>4</v>
      </c>
      <c r="E5" s="37">
        <v>838</v>
      </c>
      <c r="F5" s="36">
        <f>E5/C5*100</f>
        <v>7.5995284302167416</v>
      </c>
      <c r="G5" s="36" t="s">
        <v>4</v>
      </c>
    </row>
    <row r="6" spans="1:13" ht="15" customHeight="1" x14ac:dyDescent="0.25">
      <c r="B6" s="81">
        <v>2001</v>
      </c>
      <c r="C6" s="85" t="s">
        <v>4</v>
      </c>
      <c r="D6" s="83" t="s">
        <v>4</v>
      </c>
      <c r="E6" s="85" t="s">
        <v>4</v>
      </c>
      <c r="F6" s="52"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v>17788</v>
      </c>
      <c r="D15" s="34" t="s">
        <v>4</v>
      </c>
      <c r="E15" s="33">
        <v>1716</v>
      </c>
      <c r="F15" s="32">
        <f>E15/C15*100</f>
        <v>9.646953002023837</v>
      </c>
      <c r="G15" s="32" t="s">
        <v>4</v>
      </c>
    </row>
    <row r="16" spans="1:13" ht="15" customHeight="1" x14ac:dyDescent="0.25">
      <c r="B16" s="54">
        <v>2011</v>
      </c>
      <c r="C16" s="85"/>
      <c r="D16" s="86" t="s">
        <v>4</v>
      </c>
      <c r="E16" s="85"/>
      <c r="F16" s="52" t="s">
        <v>4</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v>16491</v>
      </c>
      <c r="D18" s="86" t="s">
        <v>4</v>
      </c>
      <c r="E18" s="85">
        <v>1491</v>
      </c>
      <c r="F18" s="52">
        <f>E18/C18*100</f>
        <v>9.0412952519556118</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140">
        <v>2017</v>
      </c>
      <c r="C22" s="141" t="s">
        <v>4</v>
      </c>
      <c r="D22" s="142" t="s">
        <v>4</v>
      </c>
      <c r="E22" s="141" t="s">
        <v>4</v>
      </c>
      <c r="F22" s="143" t="s">
        <v>4</v>
      </c>
      <c r="G22" s="143" t="s">
        <v>4</v>
      </c>
      <c r="J22"/>
      <c r="L22"/>
      <c r="M22"/>
    </row>
    <row r="23" spans="1:13" ht="15" customHeight="1" x14ac:dyDescent="0.25">
      <c r="B23" s="144"/>
      <c r="C23" s="144"/>
      <c r="D23" s="144"/>
      <c r="E23" s="145"/>
      <c r="F23" s="145"/>
      <c r="G23" s="145"/>
    </row>
    <row r="24" spans="1:13" ht="15" customHeight="1" x14ac:dyDescent="0.25">
      <c r="A24" s="20" t="s">
        <v>6</v>
      </c>
      <c r="B24" s="244" t="s">
        <v>32</v>
      </c>
      <c r="C24" s="245"/>
      <c r="D24" s="245"/>
      <c r="E24" s="245"/>
      <c r="F24" s="245"/>
      <c r="G24" s="245"/>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6:G26"/>
    <mergeCell ref="B2:G2"/>
    <mergeCell ref="B3:B4"/>
    <mergeCell ref="C3:D3"/>
    <mergeCell ref="E3:G3"/>
    <mergeCell ref="B24:G24"/>
    <mergeCell ref="B25:G25"/>
  </mergeCells>
  <hyperlinks>
    <hyperlink ref="G1" location="Índice!A1" display="[índice Ç]" xr:uid="{00000000-0004-0000-1000-000000000000}"/>
    <hyperlink ref="B26" r:id="rId1" display="http://www.observatorioemigracao.pt/np4/1269" xr:uid="{00000000-0004-0000-1000-000001000000}"/>
    <hyperlink ref="B26:G26" r:id="rId2" display="http://observatorioemigracao.pt/np4/5926.html" xr:uid="{00000000-0004-0000-10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R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6.85546875" style="18" customWidth="1"/>
    <col min="12" max="16384" width="8.7109375" style="18"/>
  </cols>
  <sheetData>
    <row r="1" spans="1:18" ht="30" customHeight="1" x14ac:dyDescent="0.25">
      <c r="A1" s="27" t="s">
        <v>0</v>
      </c>
      <c r="B1" s="26" t="s">
        <v>1</v>
      </c>
      <c r="C1" s="42"/>
      <c r="D1" s="42"/>
      <c r="E1" s="25"/>
      <c r="F1" s="25"/>
      <c r="G1" s="24" t="s">
        <v>27</v>
      </c>
    </row>
    <row r="2" spans="1:18" s="23" customFormat="1" ht="30" customHeight="1" thickBot="1" x14ac:dyDescent="0.3">
      <c r="B2" s="235" t="s">
        <v>150</v>
      </c>
      <c r="C2" s="235"/>
      <c r="D2" s="235"/>
      <c r="E2" s="236"/>
      <c r="F2" s="236"/>
      <c r="G2" s="236"/>
      <c r="K2"/>
    </row>
    <row r="3" spans="1:18" s="23" customFormat="1" ht="30" customHeight="1" x14ac:dyDescent="0.25">
      <c r="B3" s="237" t="s">
        <v>7</v>
      </c>
      <c r="C3" s="239" t="s">
        <v>18</v>
      </c>
      <c r="D3" s="240"/>
      <c r="E3" s="241" t="s">
        <v>19</v>
      </c>
      <c r="F3" s="242"/>
      <c r="G3" s="242"/>
      <c r="H3" s="173"/>
      <c r="I3" s="173"/>
      <c r="J3" s="173"/>
      <c r="K3" s="159"/>
      <c r="L3" s="173"/>
      <c r="M3" s="173"/>
      <c r="N3" s="173"/>
      <c r="O3" s="173"/>
      <c r="P3" s="173"/>
      <c r="Q3" s="173"/>
      <c r="R3" s="173"/>
    </row>
    <row r="4" spans="1:18" s="23" customFormat="1" ht="45" customHeight="1" x14ac:dyDescent="0.25">
      <c r="B4" s="238"/>
      <c r="C4" s="106" t="s">
        <v>8</v>
      </c>
      <c r="D4" s="41" t="s">
        <v>21</v>
      </c>
      <c r="E4" s="106" t="s">
        <v>8</v>
      </c>
      <c r="F4" s="40" t="s">
        <v>23</v>
      </c>
      <c r="G4" s="107" t="s">
        <v>21</v>
      </c>
      <c r="H4" s="173"/>
      <c r="I4" s="252"/>
      <c r="J4" s="252"/>
      <c r="K4" s="162"/>
      <c r="L4" s="252"/>
      <c r="M4" s="252"/>
      <c r="N4" s="252"/>
      <c r="O4" s="169"/>
      <c r="P4" s="173"/>
      <c r="Q4" s="173"/>
      <c r="R4" s="173"/>
    </row>
    <row r="5" spans="1:18" ht="15" customHeight="1" x14ac:dyDescent="0.25">
      <c r="B5" s="39">
        <v>2000</v>
      </c>
      <c r="C5" s="37">
        <v>227470</v>
      </c>
      <c r="D5" s="38" t="s">
        <v>4</v>
      </c>
      <c r="E5" s="37">
        <v>468</v>
      </c>
      <c r="F5" s="36">
        <f t="shared" ref="F5:F18" si="0">E5/C5*100</f>
        <v>0.20574141645052094</v>
      </c>
      <c r="G5" s="36" t="s">
        <v>4</v>
      </c>
      <c r="H5" s="19"/>
      <c r="I5" s="162"/>
      <c r="J5" s="162"/>
      <c r="K5" s="161"/>
      <c r="L5" s="162"/>
      <c r="M5" s="162"/>
      <c r="N5" s="162"/>
      <c r="O5" s="169"/>
      <c r="P5" s="19"/>
      <c r="Q5" s="19"/>
      <c r="R5" s="19"/>
    </row>
    <row r="6" spans="1:18" ht="15" customHeight="1" x14ac:dyDescent="0.25">
      <c r="B6" s="81">
        <v>2001</v>
      </c>
      <c r="C6" s="82">
        <v>250656</v>
      </c>
      <c r="D6" s="83">
        <f t="shared" ref="D6:D18" si="1">(C6/C5*100)-100</f>
        <v>10.19299248252517</v>
      </c>
      <c r="E6" s="82">
        <v>531</v>
      </c>
      <c r="F6" s="84">
        <f t="shared" si="0"/>
        <v>0.21184412102642664</v>
      </c>
      <c r="G6" s="84">
        <f t="shared" ref="G6:G18" si="2">(E6/E5*100)-100</f>
        <v>13.461538461538453</v>
      </c>
      <c r="H6" s="19"/>
      <c r="I6" s="163"/>
      <c r="J6" s="164"/>
      <c r="K6" s="164"/>
      <c r="L6" s="164"/>
      <c r="M6" s="164"/>
      <c r="N6" s="164"/>
      <c r="O6" s="164"/>
      <c r="P6" s="19"/>
      <c r="Q6" s="19"/>
      <c r="R6" s="19"/>
    </row>
    <row r="7" spans="1:18" ht="15" customHeight="1" x14ac:dyDescent="0.25">
      <c r="B7" s="35">
        <v>2002</v>
      </c>
      <c r="C7" s="33">
        <v>229123</v>
      </c>
      <c r="D7" s="34">
        <f t="shared" si="1"/>
        <v>-8.5906581131111892</v>
      </c>
      <c r="E7" s="33">
        <v>362</v>
      </c>
      <c r="F7" s="32">
        <f t="shared" si="0"/>
        <v>0.15799374135289779</v>
      </c>
      <c r="G7" s="32">
        <f t="shared" si="2"/>
        <v>-31.826741996233523</v>
      </c>
      <c r="H7" s="19"/>
      <c r="I7" s="163"/>
      <c r="J7" s="164"/>
      <c r="K7" s="164"/>
      <c r="L7" s="164"/>
      <c r="M7" s="164"/>
      <c r="N7" s="164"/>
      <c r="O7" s="164"/>
      <c r="P7" s="19"/>
      <c r="Q7" s="19"/>
      <c r="R7" s="19"/>
    </row>
    <row r="8" spans="1:18" ht="15" customHeight="1" x14ac:dyDescent="0.25">
      <c r="B8" s="54">
        <v>2003</v>
      </c>
      <c r="C8" s="85">
        <v>221396</v>
      </c>
      <c r="D8" s="86">
        <f t="shared" si="1"/>
        <v>-3.3724244183255223</v>
      </c>
      <c r="E8" s="85">
        <v>329</v>
      </c>
      <c r="F8" s="52">
        <f t="shared" si="0"/>
        <v>0.14860250411028203</v>
      </c>
      <c r="G8" s="52">
        <f t="shared" si="2"/>
        <v>-9.1160220994475196</v>
      </c>
      <c r="H8" s="19"/>
      <c r="I8" s="163"/>
      <c r="J8" s="164"/>
      <c r="K8" s="164"/>
      <c r="L8" s="164"/>
      <c r="M8" s="164"/>
      <c r="N8" s="164"/>
      <c r="O8" s="164"/>
      <c r="P8" s="19"/>
      <c r="Q8" s="19"/>
      <c r="R8" s="19"/>
    </row>
    <row r="9" spans="1:18" ht="15" customHeight="1" x14ac:dyDescent="0.25">
      <c r="B9" s="35">
        <v>2004</v>
      </c>
      <c r="C9" s="33">
        <v>235858</v>
      </c>
      <c r="D9" s="34">
        <f t="shared" si="1"/>
        <v>6.5321866700392093</v>
      </c>
      <c r="E9" s="33">
        <v>336</v>
      </c>
      <c r="F9" s="32">
        <f t="shared" si="0"/>
        <v>0.14245859796996499</v>
      </c>
      <c r="G9" s="32">
        <f t="shared" si="2"/>
        <v>2.1276595744680833</v>
      </c>
      <c r="H9" s="19"/>
      <c r="I9" s="163"/>
      <c r="J9" s="164"/>
      <c r="K9" s="164"/>
      <c r="L9" s="164"/>
      <c r="M9" s="164"/>
      <c r="N9" s="164"/>
      <c r="O9" s="164"/>
      <c r="P9" s="19"/>
      <c r="Q9" s="19"/>
      <c r="R9" s="19"/>
    </row>
    <row r="10" spans="1:18" ht="15" customHeight="1" x14ac:dyDescent="0.25">
      <c r="B10" s="54">
        <v>2005</v>
      </c>
      <c r="C10" s="85">
        <v>262246</v>
      </c>
      <c r="D10" s="86">
        <f t="shared" si="1"/>
        <v>11.188087747712601</v>
      </c>
      <c r="E10" s="85">
        <v>338</v>
      </c>
      <c r="F10" s="52">
        <f t="shared" si="0"/>
        <v>0.12888661790837611</v>
      </c>
      <c r="G10" s="52">
        <f t="shared" si="2"/>
        <v>0.59523809523808779</v>
      </c>
      <c r="H10" s="19"/>
      <c r="I10" s="163"/>
      <c r="J10" s="164"/>
      <c r="K10" s="164"/>
      <c r="L10" s="164"/>
      <c r="M10" s="164"/>
      <c r="N10" s="164"/>
      <c r="O10" s="164"/>
      <c r="P10" s="19"/>
      <c r="Q10" s="19"/>
      <c r="R10" s="19"/>
    </row>
    <row r="11" spans="1:18" ht="15" customHeight="1" x14ac:dyDescent="0.25">
      <c r="B11" s="35">
        <v>2006</v>
      </c>
      <c r="C11" s="33">
        <v>251649</v>
      </c>
      <c r="D11" s="34">
        <f t="shared" si="1"/>
        <v>-4.0408623963759283</v>
      </c>
      <c r="E11" s="33">
        <v>423</v>
      </c>
      <c r="F11" s="32">
        <f t="shared" si="0"/>
        <v>0.16809126998319088</v>
      </c>
      <c r="G11" s="32">
        <f t="shared" si="2"/>
        <v>25.147928994082847</v>
      </c>
      <c r="H11" s="19"/>
      <c r="I11" s="163"/>
      <c r="J11" s="164"/>
      <c r="K11" s="164"/>
      <c r="L11" s="164"/>
      <c r="M11" s="164"/>
      <c r="N11" s="164"/>
      <c r="O11" s="164"/>
      <c r="P11" s="19"/>
      <c r="Q11" s="19"/>
      <c r="R11" s="19"/>
    </row>
    <row r="12" spans="1:18" ht="15" customHeight="1" x14ac:dyDescent="0.25">
      <c r="B12" s="54">
        <v>2007</v>
      </c>
      <c r="C12" s="85">
        <v>236762</v>
      </c>
      <c r="D12" s="86">
        <f t="shared" si="1"/>
        <v>-5.9157795182973132</v>
      </c>
      <c r="E12" s="85">
        <v>403</v>
      </c>
      <c r="F12" s="52">
        <f t="shared" si="0"/>
        <v>0.1702131254170855</v>
      </c>
      <c r="G12" s="52">
        <f t="shared" si="2"/>
        <v>-4.7281323877068502</v>
      </c>
      <c r="H12" s="19"/>
      <c r="I12" s="163"/>
      <c r="J12" s="164"/>
      <c r="K12" s="164"/>
      <c r="L12" s="164"/>
      <c r="M12" s="164"/>
      <c r="N12" s="164"/>
      <c r="O12" s="164"/>
      <c r="P12" s="19"/>
      <c r="Q12" s="19"/>
      <c r="R12" s="19"/>
    </row>
    <row r="13" spans="1:18" ht="15" customHeight="1" x14ac:dyDescent="0.25">
      <c r="B13" s="35">
        <v>2008</v>
      </c>
      <c r="C13" s="33">
        <v>247261</v>
      </c>
      <c r="D13" s="34">
        <f t="shared" si="1"/>
        <v>4.4344109274292265</v>
      </c>
      <c r="E13" s="33">
        <v>665</v>
      </c>
      <c r="F13" s="32">
        <f t="shared" si="0"/>
        <v>0.26894657871641703</v>
      </c>
      <c r="G13" s="32">
        <f t="shared" si="2"/>
        <v>65.01240694789081</v>
      </c>
      <c r="H13" s="19"/>
      <c r="I13" s="163"/>
      <c r="J13" s="164"/>
      <c r="K13" s="164"/>
      <c r="L13" s="164"/>
      <c r="M13" s="164"/>
      <c r="N13" s="164"/>
      <c r="O13" s="164"/>
      <c r="P13" s="19"/>
      <c r="Q13" s="19"/>
      <c r="R13" s="19"/>
    </row>
    <row r="14" spans="1:18" ht="15" customHeight="1" x14ac:dyDescent="0.25">
      <c r="B14" s="54">
        <v>2009</v>
      </c>
      <c r="C14" s="85">
        <v>252218</v>
      </c>
      <c r="D14" s="86">
        <f t="shared" si="1"/>
        <v>2.004764196537252</v>
      </c>
      <c r="E14" s="85">
        <v>622</v>
      </c>
      <c r="F14" s="52">
        <f t="shared" si="0"/>
        <v>0.24661205782299439</v>
      </c>
      <c r="G14" s="52">
        <f t="shared" si="2"/>
        <v>-6.4661654135338296</v>
      </c>
      <c r="H14" s="19"/>
      <c r="I14" s="163"/>
      <c r="J14" s="164"/>
      <c r="K14" s="164"/>
      <c r="L14" s="164"/>
      <c r="M14" s="164"/>
      <c r="N14" s="164"/>
      <c r="O14" s="164"/>
      <c r="P14" s="19"/>
      <c r="Q14" s="19"/>
      <c r="R14" s="19"/>
    </row>
    <row r="15" spans="1:18" ht="15" customHeight="1" x14ac:dyDescent="0.25">
      <c r="B15" s="35">
        <v>2010</v>
      </c>
      <c r="C15" s="33">
        <v>280730</v>
      </c>
      <c r="D15" s="34">
        <f t="shared" si="1"/>
        <v>11.304506419050185</v>
      </c>
      <c r="E15" s="33">
        <v>629</v>
      </c>
      <c r="F15" s="32">
        <f t="shared" si="0"/>
        <v>0.22405870409290063</v>
      </c>
      <c r="G15" s="32">
        <f t="shared" si="2"/>
        <v>1.1254019292604482</v>
      </c>
      <c r="H15" s="19"/>
      <c r="I15" s="163"/>
      <c r="J15" s="164"/>
      <c r="K15" s="164"/>
      <c r="L15" s="164"/>
      <c r="M15" s="164"/>
      <c r="N15" s="164"/>
      <c r="O15" s="164"/>
      <c r="P15" s="19"/>
      <c r="Q15" s="19"/>
      <c r="R15" s="19"/>
    </row>
    <row r="16" spans="1:18" ht="15" customHeight="1" x14ac:dyDescent="0.25">
      <c r="B16" s="54">
        <v>2011</v>
      </c>
      <c r="C16" s="85">
        <v>248732</v>
      </c>
      <c r="D16" s="86">
        <f t="shared" si="1"/>
        <v>-11.398140562105937</v>
      </c>
      <c r="E16" s="85">
        <v>530</v>
      </c>
      <c r="F16" s="52">
        <f t="shared" si="0"/>
        <v>0.21308074554138592</v>
      </c>
      <c r="G16" s="52">
        <f t="shared" si="2"/>
        <v>-15.73926868044515</v>
      </c>
      <c r="H16" s="19"/>
      <c r="I16" s="163"/>
      <c r="J16" s="164"/>
      <c r="K16" s="164"/>
      <c r="L16" s="164"/>
      <c r="M16" s="164"/>
      <c r="N16" s="164"/>
      <c r="O16" s="164"/>
      <c r="P16" s="19"/>
      <c r="Q16" s="19"/>
      <c r="R16" s="19"/>
    </row>
    <row r="17" spans="1:18" ht="15" customHeight="1" x14ac:dyDescent="0.25">
      <c r="B17" s="35">
        <v>2012</v>
      </c>
      <c r="C17" s="33">
        <v>257809</v>
      </c>
      <c r="D17" s="34">
        <f t="shared" si="1"/>
        <v>3.6493092967531311</v>
      </c>
      <c r="E17" s="33">
        <v>560</v>
      </c>
      <c r="F17" s="32">
        <f t="shared" si="0"/>
        <v>0.21721507007125429</v>
      </c>
      <c r="G17" s="32">
        <f t="shared" si="2"/>
        <v>5.6603773584905639</v>
      </c>
      <c r="H17" s="19"/>
      <c r="I17" s="163"/>
      <c r="J17" s="164"/>
      <c r="K17" s="164"/>
      <c r="L17" s="164"/>
      <c r="M17" s="164"/>
      <c r="N17" s="164"/>
      <c r="O17" s="164"/>
      <c r="P17" s="19"/>
      <c r="Q17" s="19"/>
      <c r="R17" s="19"/>
    </row>
    <row r="18" spans="1:18" ht="15" customHeight="1" x14ac:dyDescent="0.25">
      <c r="B18" s="54">
        <v>2013</v>
      </c>
      <c r="C18" s="85">
        <v>259039</v>
      </c>
      <c r="D18" s="86">
        <f t="shared" si="1"/>
        <v>0.47709738604935126</v>
      </c>
      <c r="E18" s="85">
        <v>630</v>
      </c>
      <c r="F18" s="52">
        <f t="shared" si="0"/>
        <v>0.24320662139677812</v>
      </c>
      <c r="G18" s="52">
        <f t="shared" si="2"/>
        <v>12.5</v>
      </c>
      <c r="H18" s="19"/>
      <c r="I18" s="163"/>
      <c r="J18" s="164"/>
      <c r="K18" s="164"/>
      <c r="L18" s="164"/>
      <c r="M18" s="164"/>
      <c r="N18" s="164"/>
      <c r="O18" s="164"/>
      <c r="P18" s="19"/>
      <c r="Q18" s="19"/>
      <c r="R18" s="19"/>
    </row>
    <row r="19" spans="1:18" ht="15" customHeight="1" x14ac:dyDescent="0.25">
      <c r="B19" s="35">
        <v>2014</v>
      </c>
      <c r="C19" s="33">
        <v>260282</v>
      </c>
      <c r="D19" s="34">
        <f>(C19/C18*100)-100</f>
        <v>0.47985052443839038</v>
      </c>
      <c r="E19" s="33">
        <v>635</v>
      </c>
      <c r="F19" s="32">
        <f>E19/C19*100</f>
        <v>0.2439661597805457</v>
      </c>
      <c r="G19" s="32">
        <f>(E19/E18*100)-100</f>
        <v>0.79365079365078373</v>
      </c>
      <c r="H19" s="19"/>
      <c r="I19" s="163"/>
      <c r="J19" s="164"/>
      <c r="K19" s="164"/>
      <c r="L19" s="164"/>
      <c r="M19" s="164"/>
      <c r="N19" s="164"/>
      <c r="O19" s="164"/>
      <c r="P19" s="19"/>
      <c r="Q19" s="19"/>
      <c r="R19" s="19"/>
    </row>
    <row r="20" spans="1:18" ht="15" customHeight="1" x14ac:dyDescent="0.25">
      <c r="B20" s="31">
        <v>2015</v>
      </c>
      <c r="C20" s="29">
        <v>271847</v>
      </c>
      <c r="D20" s="30">
        <f>(C20/C19*100)-100</f>
        <v>4.443257697420492</v>
      </c>
      <c r="E20" s="29">
        <v>820</v>
      </c>
      <c r="F20" s="28">
        <f>E20/C20*100</f>
        <v>0.30164026088204027</v>
      </c>
      <c r="G20" s="28">
        <f>(E20/E19*100)-100</f>
        <v>29.133858267716533</v>
      </c>
      <c r="H20" s="19"/>
      <c r="I20" s="163"/>
      <c r="J20" s="164"/>
      <c r="K20" s="164"/>
      <c r="L20" s="164"/>
      <c r="M20" s="164"/>
      <c r="N20" s="164"/>
      <c r="O20" s="164"/>
      <c r="P20" s="19"/>
      <c r="Q20" s="19"/>
      <c r="R20" s="19"/>
    </row>
    <row r="21" spans="1:18" ht="15" customHeight="1" x14ac:dyDescent="0.25">
      <c r="B21" s="35">
        <v>2016</v>
      </c>
      <c r="C21" s="33" t="s">
        <v>4</v>
      </c>
      <c r="D21" s="34" t="s">
        <v>4</v>
      </c>
      <c r="E21" s="33">
        <v>845</v>
      </c>
      <c r="F21" s="32" t="s">
        <v>4</v>
      </c>
      <c r="G21" s="32">
        <f>(E21/E20*100)-100</f>
        <v>3.0487804878048763</v>
      </c>
      <c r="H21" s="19"/>
      <c r="I21" s="163"/>
      <c r="J21" s="164"/>
      <c r="K21" s="164"/>
      <c r="L21" s="164"/>
      <c r="M21" s="164"/>
      <c r="N21" s="164"/>
      <c r="O21" s="164"/>
      <c r="P21" s="19"/>
      <c r="Q21" s="19"/>
      <c r="R21" s="19"/>
    </row>
    <row r="22" spans="1:18" ht="15" customHeight="1" x14ac:dyDescent="0.25">
      <c r="B22" s="140">
        <v>2017</v>
      </c>
      <c r="C22" s="141" t="s">
        <v>4</v>
      </c>
      <c r="D22" s="142" t="s">
        <v>4</v>
      </c>
      <c r="E22" s="141" t="s">
        <v>4</v>
      </c>
      <c r="F22" s="143" t="s">
        <v>4</v>
      </c>
      <c r="G22" s="143" t="s">
        <v>4</v>
      </c>
      <c r="H22" s="19"/>
      <c r="I22" s="163"/>
      <c r="J22" s="164"/>
      <c r="K22" s="164"/>
      <c r="L22" s="164"/>
      <c r="M22" s="164"/>
      <c r="N22" s="164"/>
      <c r="O22" s="164"/>
      <c r="P22" s="19"/>
      <c r="Q22" s="19"/>
      <c r="R22" s="19"/>
    </row>
    <row r="23" spans="1:18" ht="15" customHeight="1" x14ac:dyDescent="0.25">
      <c r="B23" s="22"/>
      <c r="C23" s="22"/>
      <c r="D23" s="22"/>
      <c r="E23" s="21"/>
      <c r="F23" s="21"/>
      <c r="G23" s="21"/>
      <c r="H23" s="19"/>
      <c r="I23" s="19"/>
      <c r="J23" s="19"/>
      <c r="K23" s="159"/>
      <c r="L23" s="19"/>
      <c r="M23" s="19"/>
      <c r="N23" s="19"/>
      <c r="O23" s="19"/>
      <c r="P23" s="19"/>
      <c r="Q23" s="19"/>
      <c r="R23" s="19"/>
    </row>
    <row r="24" spans="1:18" ht="15" customHeight="1" x14ac:dyDescent="0.25">
      <c r="A24" s="20" t="s">
        <v>5</v>
      </c>
      <c r="B24" s="269" t="s">
        <v>122</v>
      </c>
      <c r="C24" s="247"/>
      <c r="D24" s="247"/>
      <c r="E24" s="247"/>
      <c r="F24" s="247"/>
      <c r="G24" s="247"/>
      <c r="H24" s="19"/>
      <c r="I24" s="19"/>
      <c r="J24" s="19"/>
      <c r="K24" s="159"/>
      <c r="L24" s="19"/>
      <c r="M24" s="19"/>
      <c r="N24" s="19"/>
      <c r="O24" s="19"/>
      <c r="P24" s="19"/>
      <c r="Q24" s="19"/>
      <c r="R24" s="19"/>
    </row>
    <row r="25" spans="1:18" s="198" customFormat="1" ht="30" customHeight="1" x14ac:dyDescent="0.25">
      <c r="A25" s="197" t="s">
        <v>6</v>
      </c>
      <c r="B25" s="243" t="s">
        <v>100</v>
      </c>
      <c r="C25" s="266"/>
      <c r="D25" s="266"/>
      <c r="E25" s="266"/>
      <c r="F25" s="266"/>
      <c r="G25" s="266"/>
      <c r="H25" s="202"/>
      <c r="I25" s="202"/>
      <c r="J25" s="202"/>
      <c r="K25" s="207"/>
      <c r="L25" s="202"/>
      <c r="M25" s="202"/>
      <c r="N25" s="202"/>
      <c r="O25" s="202"/>
      <c r="P25" s="202"/>
      <c r="Q25" s="202"/>
      <c r="R25" s="202"/>
    </row>
    <row r="26" spans="1:18" s="198" customFormat="1" ht="15" customHeight="1" x14ac:dyDescent="0.25">
      <c r="A26" s="200" t="s">
        <v>2</v>
      </c>
      <c r="B26" s="233" t="s">
        <v>259</v>
      </c>
      <c r="C26" s="223"/>
      <c r="D26" s="223"/>
      <c r="E26" s="223"/>
      <c r="F26" s="223"/>
      <c r="G26" s="223"/>
      <c r="K26" s="199"/>
    </row>
    <row r="27" spans="1:18" s="198" customFormat="1" ht="15" customHeight="1" x14ac:dyDescent="0.25">
      <c r="A27" s="201" t="s">
        <v>3</v>
      </c>
      <c r="B27" s="234" t="s">
        <v>260</v>
      </c>
      <c r="C27" s="215"/>
      <c r="D27" s="215"/>
      <c r="E27" s="215"/>
      <c r="F27" s="215"/>
      <c r="G27" s="215"/>
      <c r="K27" s="199"/>
    </row>
    <row r="28" spans="1:18" ht="15" customHeight="1" x14ac:dyDescent="0.25"/>
  </sheetData>
  <mergeCells count="10">
    <mergeCell ref="B2:G2"/>
    <mergeCell ref="B3:B4"/>
    <mergeCell ref="C3:D3"/>
    <mergeCell ref="E3:G3"/>
    <mergeCell ref="B25:G25"/>
    <mergeCell ref="I4:J4"/>
    <mergeCell ref="L4:N4"/>
    <mergeCell ref="B26:G26"/>
    <mergeCell ref="B27:G27"/>
    <mergeCell ref="B24:G24"/>
  </mergeCells>
  <hyperlinks>
    <hyperlink ref="G1" location="Índice!A1" display="[índice Ç]" xr:uid="{00000000-0004-0000-1100-000000000000}"/>
    <hyperlink ref="B27" r:id="rId1" display="http://www.observatorioemigracao.pt/np4/1269" xr:uid="{00000000-0004-0000-1100-000001000000}"/>
    <hyperlink ref="B27:G27" r:id="rId2" display="http://observatorioemigracao.pt/np4/5926.html" xr:uid="{00000000-0004-0000-11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151</v>
      </c>
      <c r="C2" s="235"/>
      <c r="D2" s="235"/>
      <c r="E2" s="236"/>
      <c r="F2" s="236"/>
      <c r="G2" s="236"/>
      <c r="K2"/>
    </row>
    <row r="3" spans="1:13" s="23" customFormat="1" ht="30" customHeight="1" x14ac:dyDescent="0.25">
      <c r="B3" s="237" t="s">
        <v>7</v>
      </c>
      <c r="C3" s="239" t="s">
        <v>20</v>
      </c>
      <c r="D3" s="240"/>
      <c r="E3" s="241" t="s">
        <v>9</v>
      </c>
      <c r="F3" s="242"/>
      <c r="G3" s="242"/>
      <c r="K3"/>
    </row>
    <row r="4" spans="1:13" s="23" customFormat="1" ht="45" customHeight="1" x14ac:dyDescent="0.25">
      <c r="B4" s="238"/>
      <c r="C4" s="106" t="s">
        <v>8</v>
      </c>
      <c r="D4" s="41" t="s">
        <v>21</v>
      </c>
      <c r="E4" s="106" t="s">
        <v>8</v>
      </c>
      <c r="F4" s="40" t="s">
        <v>22</v>
      </c>
      <c r="G4" s="107" t="s">
        <v>21</v>
      </c>
      <c r="K4"/>
    </row>
    <row r="5" spans="1:13" ht="15" customHeight="1" x14ac:dyDescent="0.25">
      <c r="B5" s="39">
        <v>2000</v>
      </c>
      <c r="C5" s="37" t="s">
        <v>4</v>
      </c>
      <c r="D5" s="38" t="s">
        <v>4</v>
      </c>
      <c r="E5" s="37" t="s">
        <v>4</v>
      </c>
      <c r="F5" s="36" t="s">
        <v>4</v>
      </c>
      <c r="G5" s="36" t="s">
        <v>4</v>
      </c>
    </row>
    <row r="6" spans="1:13" ht="15" customHeight="1" x14ac:dyDescent="0.25">
      <c r="B6" s="81">
        <v>2001</v>
      </c>
      <c r="C6" s="82">
        <v>5448480</v>
      </c>
      <c r="D6" s="83" t="s">
        <v>4</v>
      </c>
      <c r="E6" s="82">
        <v>153530</v>
      </c>
      <c r="F6" s="84">
        <f>E6/C6*100</f>
        <v>2.8178501159956539</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v>6186950</v>
      </c>
      <c r="D11" s="34" t="s">
        <v>4</v>
      </c>
      <c r="E11" s="33">
        <v>150390</v>
      </c>
      <c r="F11" s="32">
        <f>E11/C11*100</f>
        <v>2.4307615222363199</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7217295</v>
      </c>
      <c r="D16" s="86" t="s">
        <v>4</v>
      </c>
      <c r="E16" s="85">
        <v>140310</v>
      </c>
      <c r="F16" s="52">
        <f>E16/C16*100</f>
        <v>1.944080157455113</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v>8219550</v>
      </c>
      <c r="D21" s="34" t="s">
        <v>4</v>
      </c>
      <c r="E21" s="33">
        <v>143160</v>
      </c>
      <c r="F21" s="32">
        <f>E21/C21*100</f>
        <v>1.7417011880212421</v>
      </c>
      <c r="G21" s="32" t="s">
        <v>4</v>
      </c>
      <c r="J21"/>
      <c r="L21"/>
      <c r="M21"/>
    </row>
    <row r="22" spans="1:13" ht="15" customHeight="1" x14ac:dyDescent="0.25">
      <c r="B22" s="140">
        <v>2017</v>
      </c>
      <c r="C22" s="141" t="s">
        <v>4</v>
      </c>
      <c r="D22" s="142" t="s">
        <v>4</v>
      </c>
      <c r="E22" s="141" t="s">
        <v>4</v>
      </c>
      <c r="F22" s="143"/>
      <c r="G22" s="143" t="s">
        <v>4</v>
      </c>
      <c r="J22"/>
      <c r="L22"/>
      <c r="M22"/>
    </row>
    <row r="23" spans="1:13" ht="15" customHeight="1" x14ac:dyDescent="0.25">
      <c r="B23" s="22"/>
      <c r="C23" s="22"/>
      <c r="D23" s="22"/>
      <c r="E23" s="21"/>
      <c r="F23" s="21"/>
      <c r="G23" s="21"/>
    </row>
    <row r="24" spans="1:13" ht="15" customHeight="1" x14ac:dyDescent="0.25">
      <c r="A24" s="20" t="s">
        <v>6</v>
      </c>
      <c r="B24" s="244" t="s">
        <v>121</v>
      </c>
      <c r="C24" s="245"/>
      <c r="D24" s="245"/>
      <c r="E24" s="245"/>
      <c r="F24" s="245"/>
      <c r="G24" s="245"/>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1200-000000000000}"/>
    <hyperlink ref="B26" r:id="rId1" display="http://www.observatorioemigracao.pt/np4/1269" xr:uid="{00000000-0004-0000-1200-000001000000}"/>
    <hyperlink ref="B26:G26" r:id="rId2" display="http://observatorioemigracao.pt/np4/5926.html" xr:uid="{00000000-0004-0000-12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27</v>
      </c>
      <c r="K1" s="156"/>
      <c r="L1" s="168"/>
      <c r="M1" s="168"/>
      <c r="N1" s="168"/>
      <c r="O1" s="168"/>
      <c r="P1" s="168"/>
      <c r="Q1" s="168"/>
      <c r="R1" s="168"/>
      <c r="S1" s="168"/>
    </row>
    <row r="2" spans="1:19" s="23" customFormat="1" ht="30" customHeight="1" thickBot="1" x14ac:dyDescent="0.3">
      <c r="B2" s="235" t="s">
        <v>132</v>
      </c>
      <c r="C2" s="235"/>
      <c r="D2" s="235"/>
      <c r="E2" s="236"/>
      <c r="F2" s="236"/>
      <c r="G2" s="236"/>
      <c r="K2" s="172"/>
      <c r="L2" s="156"/>
      <c r="M2" s="156"/>
      <c r="N2" s="156"/>
      <c r="O2" s="156"/>
      <c r="P2" s="156"/>
      <c r="Q2" s="156"/>
      <c r="R2" s="156"/>
      <c r="S2" s="172"/>
    </row>
    <row r="3" spans="1:19" s="23" customFormat="1" ht="30" customHeight="1" x14ac:dyDescent="0.2">
      <c r="B3" s="237" t="s">
        <v>7</v>
      </c>
      <c r="C3" s="239" t="s">
        <v>18</v>
      </c>
      <c r="D3" s="240"/>
      <c r="E3" s="241" t="s">
        <v>19</v>
      </c>
      <c r="F3" s="242"/>
      <c r="G3" s="242"/>
      <c r="K3" s="172"/>
      <c r="L3" s="229"/>
      <c r="M3" s="230"/>
      <c r="N3" s="230"/>
      <c r="O3" s="152"/>
      <c r="P3" s="230"/>
      <c r="Q3" s="230"/>
      <c r="R3" s="230"/>
      <c r="S3" s="172"/>
    </row>
    <row r="4" spans="1:19" s="23" customFormat="1" ht="45" customHeight="1" x14ac:dyDescent="0.2">
      <c r="B4" s="238"/>
      <c r="C4" s="106" t="s">
        <v>8</v>
      </c>
      <c r="D4" s="41" t="s">
        <v>21</v>
      </c>
      <c r="E4" s="106" t="s">
        <v>8</v>
      </c>
      <c r="F4" s="40" t="s">
        <v>23</v>
      </c>
      <c r="G4" s="107" t="s">
        <v>21</v>
      </c>
      <c r="K4" s="172"/>
      <c r="L4" s="229"/>
      <c r="M4" s="152"/>
      <c r="N4" s="152"/>
      <c r="O4" s="153"/>
      <c r="P4" s="152"/>
      <c r="Q4" s="152"/>
      <c r="R4" s="152"/>
      <c r="S4" s="172"/>
    </row>
    <row r="5" spans="1:19" ht="15" customHeight="1" x14ac:dyDescent="0.25">
      <c r="B5" s="39">
        <v>2000</v>
      </c>
      <c r="C5" s="37" t="s">
        <v>4</v>
      </c>
      <c r="D5" s="38" t="s">
        <v>4</v>
      </c>
      <c r="E5" s="37">
        <v>11369</v>
      </c>
      <c r="F5" s="36" t="s">
        <v>4</v>
      </c>
      <c r="G5" s="36" t="s">
        <v>4</v>
      </c>
      <c r="K5" s="168"/>
      <c r="L5" s="154"/>
      <c r="M5" s="155"/>
      <c r="N5" s="155"/>
      <c r="O5" s="155"/>
      <c r="P5" s="155"/>
      <c r="Q5" s="155"/>
      <c r="R5" s="155"/>
      <c r="S5" s="168"/>
    </row>
    <row r="6" spans="1:19" ht="15" customHeight="1" x14ac:dyDescent="0.25">
      <c r="B6" s="81">
        <v>2001</v>
      </c>
      <c r="C6" s="82">
        <v>685259</v>
      </c>
      <c r="D6" s="83" t="s">
        <v>4</v>
      </c>
      <c r="E6" s="82">
        <v>9287</v>
      </c>
      <c r="F6" s="84">
        <f t="shared" ref="F6:F18" si="0">E6/C6*100</f>
        <v>1.3552539988529884</v>
      </c>
      <c r="G6" s="84">
        <f t="shared" ref="G6:G19" si="1">(E6/E5*100)-100</f>
        <v>-18.312956284633657</v>
      </c>
      <c r="K6" s="168"/>
      <c r="L6" s="154"/>
      <c r="M6" s="155"/>
      <c r="N6" s="155"/>
      <c r="O6" s="155"/>
      <c r="P6" s="155"/>
      <c r="Q6" s="155"/>
      <c r="R6" s="155"/>
      <c r="S6" s="168"/>
    </row>
    <row r="7" spans="1:19" ht="15" customHeight="1" x14ac:dyDescent="0.25">
      <c r="B7" s="35">
        <v>2002</v>
      </c>
      <c r="C7" s="33">
        <v>658341</v>
      </c>
      <c r="D7" s="34">
        <f t="shared" ref="D7:D19" si="2">(C7/C6*100)-100</f>
        <v>-3.9281497944572834</v>
      </c>
      <c r="E7" s="33">
        <v>7955</v>
      </c>
      <c r="F7" s="32">
        <f t="shared" si="0"/>
        <v>1.2083403585679762</v>
      </c>
      <c r="G7" s="32">
        <f t="shared" si="1"/>
        <v>-14.342629482071715</v>
      </c>
      <c r="K7" s="168"/>
      <c r="L7" s="154"/>
      <c r="M7" s="155"/>
      <c r="N7" s="155"/>
      <c r="O7" s="155"/>
      <c r="P7" s="155"/>
      <c r="Q7" s="155"/>
      <c r="R7" s="155"/>
      <c r="S7" s="168"/>
    </row>
    <row r="8" spans="1:19" ht="15" customHeight="1" x14ac:dyDescent="0.25">
      <c r="B8" s="54">
        <v>2003</v>
      </c>
      <c r="C8" s="85">
        <v>601759</v>
      </c>
      <c r="D8" s="86">
        <f t="shared" si="2"/>
        <v>-8.5946340878055594</v>
      </c>
      <c r="E8" s="85">
        <v>6981</v>
      </c>
      <c r="F8" s="52">
        <f t="shared" si="0"/>
        <v>1.1600989765005592</v>
      </c>
      <c r="G8" s="52">
        <f t="shared" si="1"/>
        <v>-12.243871778755505</v>
      </c>
      <c r="K8" s="168"/>
      <c r="L8" s="154"/>
      <c r="M8" s="155"/>
      <c r="N8" s="155"/>
      <c r="O8" s="155"/>
      <c r="P8" s="155"/>
      <c r="Q8" s="155"/>
      <c r="R8" s="155"/>
      <c r="S8" s="168"/>
    </row>
    <row r="9" spans="1:19" ht="15" customHeight="1" x14ac:dyDescent="0.25">
      <c r="B9" s="35">
        <v>2004</v>
      </c>
      <c r="C9" s="33">
        <v>602182</v>
      </c>
      <c r="D9" s="34">
        <f t="shared" si="2"/>
        <v>7.0293921653032498E-2</v>
      </c>
      <c r="E9" s="33">
        <v>5570</v>
      </c>
      <c r="F9" s="32">
        <f t="shared" si="0"/>
        <v>0.92496952748504602</v>
      </c>
      <c r="G9" s="32">
        <f t="shared" si="1"/>
        <v>-20.212004010886702</v>
      </c>
      <c r="K9" s="168"/>
      <c r="L9" s="154"/>
      <c r="M9" s="155"/>
      <c r="N9" s="155"/>
      <c r="O9" s="155"/>
      <c r="P9" s="155"/>
      <c r="Q9" s="155"/>
      <c r="R9" s="155"/>
      <c r="S9" s="168"/>
    </row>
    <row r="10" spans="1:19" ht="15" customHeight="1" x14ac:dyDescent="0.25">
      <c r="B10" s="54">
        <v>2005</v>
      </c>
      <c r="C10" s="85">
        <v>401493</v>
      </c>
      <c r="D10" s="86">
        <f t="shared" si="2"/>
        <v>-33.326967594514613</v>
      </c>
      <c r="E10" s="85">
        <v>3418</v>
      </c>
      <c r="F10" s="52">
        <f t="shared" si="0"/>
        <v>0.85132243899644577</v>
      </c>
      <c r="G10" s="52">
        <f t="shared" si="1"/>
        <v>-38.635547576301619</v>
      </c>
      <c r="K10" s="168"/>
      <c r="L10" s="154"/>
      <c r="M10" s="155"/>
      <c r="N10" s="155"/>
      <c r="O10" s="155"/>
      <c r="P10" s="155"/>
      <c r="Q10" s="155"/>
      <c r="R10" s="155"/>
      <c r="S10" s="168"/>
    </row>
    <row r="11" spans="1:19" ht="15" customHeight="1" x14ac:dyDescent="0.25">
      <c r="B11" s="35">
        <v>2006</v>
      </c>
      <c r="C11" s="33">
        <v>382772</v>
      </c>
      <c r="D11" s="34">
        <f t="shared" si="2"/>
        <v>-4.6628459275753187</v>
      </c>
      <c r="E11" s="33">
        <v>3371</v>
      </c>
      <c r="F11" s="32">
        <f t="shared" si="0"/>
        <v>0.88068092754955951</v>
      </c>
      <c r="G11" s="32">
        <f t="shared" si="1"/>
        <v>-1.3750731421884126</v>
      </c>
      <c r="K11" s="168"/>
      <c r="L11" s="154"/>
      <c r="M11" s="155"/>
      <c r="N11" s="155"/>
      <c r="O11" s="155"/>
      <c r="P11" s="155"/>
      <c r="Q11" s="155"/>
      <c r="R11" s="155"/>
      <c r="S11" s="168"/>
    </row>
    <row r="12" spans="1:19" ht="15" customHeight="1" x14ac:dyDescent="0.25">
      <c r="B12" s="54">
        <v>2007</v>
      </c>
      <c r="C12" s="85">
        <v>402397</v>
      </c>
      <c r="D12" s="86">
        <f t="shared" si="2"/>
        <v>5.127073035645239</v>
      </c>
      <c r="E12" s="85">
        <v>3766</v>
      </c>
      <c r="F12" s="52">
        <f t="shared" si="0"/>
        <v>0.9358916691724839</v>
      </c>
      <c r="G12" s="52">
        <f t="shared" si="1"/>
        <v>11.717591219222783</v>
      </c>
      <c r="K12" s="168"/>
      <c r="L12" s="154"/>
      <c r="M12" s="155"/>
      <c r="N12" s="155"/>
      <c r="O12" s="155"/>
      <c r="P12" s="155"/>
      <c r="Q12" s="155"/>
      <c r="R12" s="155"/>
      <c r="S12" s="168"/>
    </row>
    <row r="13" spans="1:19" ht="15" customHeight="1" x14ac:dyDescent="0.25">
      <c r="B13" s="35">
        <v>2008</v>
      </c>
      <c r="C13" s="33">
        <v>403432</v>
      </c>
      <c r="D13" s="34">
        <f t="shared" si="2"/>
        <v>0.2572086770030495</v>
      </c>
      <c r="E13" s="33">
        <v>4214</v>
      </c>
      <c r="F13" s="32">
        <f t="shared" si="0"/>
        <v>1.0445378651172936</v>
      </c>
      <c r="G13" s="32">
        <f t="shared" si="1"/>
        <v>11.895910780669141</v>
      </c>
      <c r="K13" s="168"/>
      <c r="L13" s="154"/>
      <c r="M13" s="155"/>
      <c r="N13" s="155"/>
      <c r="O13" s="155"/>
      <c r="P13" s="155"/>
      <c r="Q13" s="155"/>
      <c r="R13" s="155"/>
      <c r="S13" s="168"/>
    </row>
    <row r="14" spans="1:19" ht="15" customHeight="1" x14ac:dyDescent="0.25">
      <c r="B14" s="54">
        <v>2009</v>
      </c>
      <c r="C14" s="85">
        <v>412404</v>
      </c>
      <c r="D14" s="86">
        <f t="shared" si="2"/>
        <v>2.2239187768942514</v>
      </c>
      <c r="E14" s="85">
        <v>4468</v>
      </c>
      <c r="F14" s="52">
        <f t="shared" si="0"/>
        <v>1.0834036527288775</v>
      </c>
      <c r="G14" s="52">
        <f t="shared" si="1"/>
        <v>6.0275272899857697</v>
      </c>
      <c r="K14" s="168"/>
      <c r="L14" s="154"/>
      <c r="M14" s="155"/>
      <c r="N14" s="155"/>
      <c r="O14" s="155"/>
      <c r="P14" s="155"/>
      <c r="Q14" s="155"/>
      <c r="R14" s="155"/>
      <c r="S14" s="168"/>
    </row>
    <row r="15" spans="1:19" ht="15" customHeight="1" x14ac:dyDescent="0.25">
      <c r="B15" s="35">
        <v>2010</v>
      </c>
      <c r="C15" s="33">
        <v>472105</v>
      </c>
      <c r="D15" s="34">
        <f t="shared" si="2"/>
        <v>14.476338735802756</v>
      </c>
      <c r="E15" s="33">
        <v>4238</v>
      </c>
      <c r="F15" s="32">
        <f t="shared" si="0"/>
        <v>0.89768165980025627</v>
      </c>
      <c r="G15" s="32">
        <f t="shared" si="1"/>
        <v>-5.1477170993733239</v>
      </c>
      <c r="K15" s="168"/>
      <c r="L15" s="154"/>
      <c r="M15" s="155"/>
      <c r="N15" s="155"/>
      <c r="O15" s="155"/>
      <c r="P15" s="155"/>
      <c r="Q15" s="155"/>
      <c r="R15" s="155"/>
      <c r="S15" s="168"/>
    </row>
    <row r="16" spans="1:19" ht="15" customHeight="1" x14ac:dyDescent="0.25">
      <c r="B16" s="54">
        <v>2011</v>
      </c>
      <c r="C16" s="85">
        <v>609184</v>
      </c>
      <c r="D16" s="86">
        <f t="shared" si="2"/>
        <v>29.035701803624193</v>
      </c>
      <c r="E16" s="85">
        <v>5752</v>
      </c>
      <c r="F16" s="52">
        <f t="shared" si="0"/>
        <v>0.94421389924883126</v>
      </c>
      <c r="G16" s="52">
        <f t="shared" si="1"/>
        <v>35.724398301085415</v>
      </c>
      <c r="J16"/>
      <c r="K16" s="168"/>
      <c r="L16" s="154"/>
      <c r="M16" s="155"/>
      <c r="N16" s="155"/>
      <c r="O16" s="155"/>
      <c r="P16" s="155"/>
      <c r="Q16" s="155"/>
      <c r="R16" s="155"/>
      <c r="S16" s="168"/>
    </row>
    <row r="17" spans="1:19" ht="15" customHeight="1" x14ac:dyDescent="0.25">
      <c r="B17" s="35">
        <v>2012</v>
      </c>
      <c r="C17" s="33">
        <v>755318</v>
      </c>
      <c r="D17" s="34">
        <f t="shared" si="2"/>
        <v>23.988482954247004</v>
      </c>
      <c r="E17" s="33">
        <v>9054</v>
      </c>
      <c r="F17" s="32">
        <f>E17/C17*100</f>
        <v>1.1987004149245748</v>
      </c>
      <c r="G17" s="32">
        <f t="shared" si="1"/>
        <v>57.406119610570215</v>
      </c>
      <c r="J17"/>
      <c r="K17" s="168"/>
      <c r="L17" s="154"/>
      <c r="M17" s="155"/>
      <c r="N17" s="155"/>
      <c r="O17" s="155"/>
      <c r="P17" s="155"/>
      <c r="Q17" s="155"/>
      <c r="R17" s="155"/>
      <c r="S17" s="168"/>
    </row>
    <row r="18" spans="1:19" ht="15" customHeight="1" x14ac:dyDescent="0.25">
      <c r="B18" s="54">
        <v>2013</v>
      </c>
      <c r="C18" s="85">
        <v>932920</v>
      </c>
      <c r="D18" s="86">
        <f t="shared" si="2"/>
        <v>23.513539992427027</v>
      </c>
      <c r="E18" s="85">
        <v>11401</v>
      </c>
      <c r="F18" s="52">
        <f t="shared" si="0"/>
        <v>1.2220769197787591</v>
      </c>
      <c r="G18" s="52">
        <f t="shared" si="1"/>
        <v>25.922244311906354</v>
      </c>
      <c r="J18"/>
      <c r="K18" s="168"/>
      <c r="L18" s="154"/>
      <c r="M18" s="155"/>
      <c r="N18" s="155"/>
      <c r="O18" s="155"/>
      <c r="P18" s="155"/>
      <c r="Q18" s="155"/>
      <c r="R18" s="155"/>
      <c r="S18" s="168"/>
    </row>
    <row r="19" spans="1:19" ht="15" customHeight="1" x14ac:dyDescent="0.25">
      <c r="B19" s="35">
        <v>2014</v>
      </c>
      <c r="C19" s="33">
        <v>1145953</v>
      </c>
      <c r="D19" s="34">
        <f t="shared" si="2"/>
        <v>22.835076962654895</v>
      </c>
      <c r="E19" s="33">
        <v>10121</v>
      </c>
      <c r="F19" s="32">
        <f t="shared" ref="F19" si="3">E19/C19*100</f>
        <v>0.88319503504943053</v>
      </c>
      <c r="G19" s="32">
        <f t="shared" si="1"/>
        <v>-11.227085343390925</v>
      </c>
      <c r="J19"/>
      <c r="K19" s="168"/>
      <c r="L19" s="154"/>
      <c r="M19" s="155"/>
      <c r="N19" s="155"/>
      <c r="O19" s="155"/>
      <c r="P19" s="155"/>
      <c r="Q19" s="155"/>
      <c r="R19" s="155"/>
      <c r="S19" s="168"/>
    </row>
    <row r="20" spans="1:19" ht="15" customHeight="1" x14ac:dyDescent="0.25">
      <c r="B20" s="54">
        <v>2015</v>
      </c>
      <c r="C20" s="85">
        <v>1654092</v>
      </c>
      <c r="D20" s="86">
        <f>(C20/C19*100)-100</f>
        <v>44.342045441654221</v>
      </c>
      <c r="E20" s="85">
        <v>9195</v>
      </c>
      <c r="F20" s="52">
        <f t="shared" ref="F20:F22" si="4">E20/C20*100</f>
        <v>0.55589410988022425</v>
      </c>
      <c r="G20" s="52">
        <f>(E20/E19*100)-100</f>
        <v>-9.1492935480683713</v>
      </c>
      <c r="J20"/>
      <c r="K20" s="168"/>
      <c r="L20" s="154"/>
      <c r="M20" s="155"/>
      <c r="N20" s="155"/>
      <c r="O20" s="155"/>
      <c r="P20" s="155"/>
      <c r="Q20" s="155"/>
      <c r="R20" s="155"/>
      <c r="S20" s="168"/>
    </row>
    <row r="21" spans="1:19" ht="15" customHeight="1" x14ac:dyDescent="0.25">
      <c r="B21" s="35">
        <v>2016</v>
      </c>
      <c r="C21" s="33">
        <v>1751360</v>
      </c>
      <c r="D21" s="34">
        <f>(C21/C20*100)-100</f>
        <v>5.8804467949787664</v>
      </c>
      <c r="E21" s="33">
        <v>8810</v>
      </c>
      <c r="F21" s="32">
        <f t="shared" si="4"/>
        <v>0.50303763932029966</v>
      </c>
      <c r="G21" s="32">
        <f>(E21/E20*100)-100</f>
        <v>-4.1870581837955427</v>
      </c>
      <c r="J21"/>
      <c r="K21" s="168"/>
      <c r="L21" s="154"/>
      <c r="M21" s="155"/>
      <c r="N21" s="155"/>
      <c r="O21" s="155"/>
      <c r="P21" s="155"/>
      <c r="Q21" s="155"/>
      <c r="R21" s="156"/>
      <c r="S21" s="168"/>
    </row>
    <row r="22" spans="1:19" ht="15" customHeight="1" x14ac:dyDescent="0.25">
      <c r="B22" s="140">
        <v>2017</v>
      </c>
      <c r="C22" s="141">
        <v>1391515</v>
      </c>
      <c r="D22" s="142">
        <f>(C22/C21*100)-100</f>
        <v>-20.546603782203547</v>
      </c>
      <c r="E22" s="141">
        <v>17750</v>
      </c>
      <c r="F22" s="143">
        <f t="shared" si="4"/>
        <v>1.2755881179865112</v>
      </c>
      <c r="G22" s="143">
        <f>(E22/E21*100)-100</f>
        <v>101.4755959137344</v>
      </c>
      <c r="J22"/>
      <c r="K22" s="168"/>
      <c r="L22" s="168"/>
      <c r="M22" s="156"/>
      <c r="N22" s="168"/>
      <c r="O22" s="168"/>
      <c r="P22" s="168"/>
      <c r="Q22" s="168"/>
      <c r="R22" s="168"/>
      <c r="S22" s="168"/>
    </row>
    <row r="23" spans="1:19" s="93" customFormat="1" ht="15" x14ac:dyDescent="0.25">
      <c r="A23" s="51"/>
      <c r="B23" s="94"/>
      <c r="C23" s="94"/>
      <c r="D23" s="94"/>
      <c r="E23" s="95"/>
      <c r="F23" s="95"/>
      <c r="G23" s="95"/>
      <c r="K23" s="156"/>
      <c r="L23" s="156"/>
      <c r="M23" s="156"/>
      <c r="N23" s="156"/>
      <c r="O23" s="156"/>
      <c r="P23" s="156"/>
      <c r="Q23" s="156"/>
      <c r="R23" s="156"/>
      <c r="S23" s="156"/>
    </row>
    <row r="24" spans="1:19" s="93" customFormat="1" ht="71.25" customHeight="1" x14ac:dyDescent="0.25">
      <c r="A24" s="191" t="s">
        <v>5</v>
      </c>
      <c r="B24" s="231" t="s">
        <v>254</v>
      </c>
      <c r="C24" s="232"/>
      <c r="D24" s="232"/>
      <c r="E24" s="232"/>
      <c r="F24" s="232"/>
      <c r="G24" s="232"/>
      <c r="K24" s="156"/>
      <c r="L24" s="156"/>
      <c r="M24" s="156"/>
      <c r="N24" s="156"/>
      <c r="O24" s="156"/>
      <c r="P24" s="156"/>
      <c r="Q24" s="156"/>
      <c r="R24" s="156"/>
      <c r="S24" s="156"/>
    </row>
    <row r="25" spans="1:19" s="198" customFormat="1" ht="30" customHeight="1" x14ac:dyDescent="0.25">
      <c r="A25" s="197" t="s">
        <v>6</v>
      </c>
      <c r="B25" s="243" t="s">
        <v>133</v>
      </c>
      <c r="C25" s="243"/>
      <c r="D25" s="243"/>
      <c r="E25" s="243"/>
      <c r="F25" s="243"/>
      <c r="G25" s="243"/>
      <c r="K25" s="199"/>
    </row>
    <row r="26" spans="1:19" s="198" customFormat="1" ht="15" customHeight="1" x14ac:dyDescent="0.25">
      <c r="A26" s="200" t="s">
        <v>2</v>
      </c>
      <c r="B26" s="233" t="s">
        <v>259</v>
      </c>
      <c r="C26" s="223"/>
      <c r="D26" s="223"/>
      <c r="E26" s="223"/>
      <c r="F26" s="223"/>
      <c r="G26" s="223"/>
      <c r="K26" s="199"/>
    </row>
    <row r="27" spans="1:19" s="198" customFormat="1" ht="15" customHeight="1" x14ac:dyDescent="0.25">
      <c r="A27" s="201" t="s">
        <v>3</v>
      </c>
      <c r="B27" s="234" t="s">
        <v>260</v>
      </c>
      <c r="C27" s="215"/>
      <c r="D27" s="215"/>
      <c r="E27" s="215"/>
      <c r="F27" s="215"/>
      <c r="G27" s="215"/>
      <c r="K27" s="199"/>
    </row>
    <row r="28" spans="1:19" ht="15" customHeight="1" x14ac:dyDescent="0.25"/>
  </sheetData>
  <mergeCells count="11">
    <mergeCell ref="B27:G27"/>
    <mergeCell ref="B2:G2"/>
    <mergeCell ref="B3:B4"/>
    <mergeCell ref="C3:D3"/>
    <mergeCell ref="E3:G3"/>
    <mergeCell ref="B25:G25"/>
    <mergeCell ref="L3:L4"/>
    <mergeCell ref="M3:N3"/>
    <mergeCell ref="P3:R3"/>
    <mergeCell ref="B24:G24"/>
    <mergeCell ref="B26:G26"/>
  </mergeCells>
  <hyperlinks>
    <hyperlink ref="G1" location="Índice!A1" display="[índice Ç]" xr:uid="{00000000-0004-0000-0100-000000000000}"/>
    <hyperlink ref="B27" r:id="rId1" display="http://www.observatorioemigracao.pt/np4/1269" xr:uid="{00000000-0004-0000-0100-000001000000}"/>
    <hyperlink ref="B27:G27" r:id="rId2" display="http://observatorioemigracao.pt/np4/5926.html" xr:uid="{00000000-0004-0000-01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Q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27</v>
      </c>
    </row>
    <row r="2" spans="1:17" s="23" customFormat="1" ht="30" customHeight="1" thickBot="1" x14ac:dyDescent="0.3">
      <c r="B2" s="235" t="s">
        <v>127</v>
      </c>
      <c r="C2" s="235"/>
      <c r="D2" s="235"/>
      <c r="E2" s="236"/>
      <c r="F2" s="236"/>
      <c r="G2" s="236"/>
      <c r="I2" s="173"/>
      <c r="J2" s="169"/>
      <c r="K2" s="169"/>
      <c r="L2" s="169"/>
      <c r="M2" s="169"/>
      <c r="N2" s="169"/>
      <c r="O2" s="169"/>
      <c r="P2" s="169"/>
      <c r="Q2" s="173"/>
    </row>
    <row r="3" spans="1:17" s="23" customFormat="1" ht="30" customHeight="1" x14ac:dyDescent="0.25">
      <c r="B3" s="237" t="s">
        <v>7</v>
      </c>
      <c r="C3" s="239" t="s">
        <v>24</v>
      </c>
      <c r="D3" s="240"/>
      <c r="E3" s="241" t="s">
        <v>25</v>
      </c>
      <c r="F3" s="242"/>
      <c r="G3" s="242"/>
      <c r="I3" s="173"/>
      <c r="J3" s="252"/>
      <c r="K3" s="252"/>
      <c r="L3" s="162"/>
      <c r="M3" s="252"/>
      <c r="N3" s="252"/>
      <c r="O3" s="252"/>
      <c r="P3" s="169"/>
      <c r="Q3" s="173"/>
    </row>
    <row r="4" spans="1:17" s="23" customFormat="1" ht="45" customHeight="1" x14ac:dyDescent="0.25">
      <c r="B4" s="238"/>
      <c r="C4" s="106" t="s">
        <v>8</v>
      </c>
      <c r="D4" s="41" t="s">
        <v>21</v>
      </c>
      <c r="E4" s="106" t="s">
        <v>8</v>
      </c>
      <c r="F4" s="40" t="s">
        <v>26</v>
      </c>
      <c r="G4" s="107" t="s">
        <v>21</v>
      </c>
      <c r="I4" s="173"/>
      <c r="J4" s="162"/>
      <c r="K4" s="162"/>
      <c r="L4" s="161"/>
      <c r="M4" s="162"/>
      <c r="N4" s="162"/>
      <c r="O4" s="162"/>
      <c r="P4" s="169"/>
      <c r="Q4" s="173"/>
    </row>
    <row r="5" spans="1:17" ht="15" customHeight="1" x14ac:dyDescent="0.25">
      <c r="B5" s="39">
        <v>2000</v>
      </c>
      <c r="C5" s="37">
        <v>214568</v>
      </c>
      <c r="D5" s="38" t="s">
        <v>4</v>
      </c>
      <c r="E5" s="37">
        <v>2230</v>
      </c>
      <c r="F5" s="36">
        <f t="shared" ref="F5:F21" si="0">E5/C5*100</f>
        <v>1.0392975653405914</v>
      </c>
      <c r="G5" s="36" t="s">
        <v>4</v>
      </c>
      <c r="I5" s="19"/>
      <c r="J5" s="163"/>
      <c r="K5" s="164"/>
      <c r="L5" s="164"/>
      <c r="M5" s="164"/>
      <c r="N5" s="164"/>
      <c r="O5" s="164"/>
      <c r="P5" s="164"/>
      <c r="Q5" s="19"/>
    </row>
    <row r="6" spans="1:17" ht="15" customHeight="1" x14ac:dyDescent="0.25">
      <c r="B6" s="81">
        <v>2001</v>
      </c>
      <c r="C6" s="82">
        <v>167353</v>
      </c>
      <c r="D6" s="83">
        <f t="shared" ref="D6:D21" si="1">(C6/C5*100)-100</f>
        <v>-22.004679169307622</v>
      </c>
      <c r="E6" s="82">
        <v>2824</v>
      </c>
      <c r="F6" s="84">
        <f t="shared" si="0"/>
        <v>1.6874510764671085</v>
      </c>
      <c r="G6" s="84">
        <f t="shared" ref="G6:G21" si="2">(E6/E5*100)-100</f>
        <v>26.63677130044843</v>
      </c>
      <c r="I6" s="19"/>
      <c r="J6" s="163"/>
      <c r="K6" s="164"/>
      <c r="L6" s="164"/>
      <c r="M6" s="164"/>
      <c r="N6" s="164"/>
      <c r="O6" s="164"/>
      <c r="P6" s="164"/>
      <c r="Q6" s="19"/>
    </row>
    <row r="7" spans="1:17" ht="15" customHeight="1" x14ac:dyDescent="0.25">
      <c r="B7" s="35">
        <v>2002</v>
      </c>
      <c r="C7" s="33">
        <v>140967</v>
      </c>
      <c r="D7" s="34">
        <f t="shared" si="1"/>
        <v>-15.766672841239767</v>
      </c>
      <c r="E7" s="33">
        <v>1407</v>
      </c>
      <c r="F7" s="32">
        <f t="shared" si="0"/>
        <v>0.99810593968801209</v>
      </c>
      <c r="G7" s="32">
        <f t="shared" si="2"/>
        <v>-50.177053824362602</v>
      </c>
      <c r="I7" s="19"/>
      <c r="J7" s="163"/>
      <c r="K7" s="164"/>
      <c r="L7" s="164"/>
      <c r="M7" s="164"/>
      <c r="N7" s="164"/>
      <c r="O7" s="164"/>
      <c r="P7" s="164"/>
      <c r="Q7" s="19"/>
    </row>
    <row r="8" spans="1:17" ht="15" customHeight="1" x14ac:dyDescent="0.25">
      <c r="B8" s="54">
        <v>2003</v>
      </c>
      <c r="C8" s="85">
        <v>155535</v>
      </c>
      <c r="D8" s="86">
        <f t="shared" si="1"/>
        <v>10.334333567430676</v>
      </c>
      <c r="E8" s="85">
        <v>1229</v>
      </c>
      <c r="F8" s="52">
        <f t="shared" si="0"/>
        <v>0.79017584466518787</v>
      </c>
      <c r="G8" s="52">
        <f t="shared" si="2"/>
        <v>-12.651030561478322</v>
      </c>
      <c r="I8" s="19"/>
      <c r="J8" s="163"/>
      <c r="K8" s="164"/>
      <c r="L8" s="164"/>
      <c r="M8" s="164"/>
      <c r="N8" s="164"/>
      <c r="O8" s="164"/>
      <c r="P8" s="164"/>
      <c r="Q8" s="19"/>
    </row>
    <row r="9" spans="1:17" ht="15" customHeight="1" x14ac:dyDescent="0.25">
      <c r="B9" s="35">
        <v>2004</v>
      </c>
      <c r="C9" s="33">
        <v>194130</v>
      </c>
      <c r="D9" s="34">
        <f t="shared" si="1"/>
        <v>24.814350467740383</v>
      </c>
      <c r="E9" s="33">
        <v>2178</v>
      </c>
      <c r="F9" s="32">
        <f t="shared" si="0"/>
        <v>1.1219286045433474</v>
      </c>
      <c r="G9" s="32">
        <f t="shared" si="2"/>
        <v>77.217249796582564</v>
      </c>
      <c r="I9" s="19"/>
      <c r="J9" s="163"/>
      <c r="K9" s="164"/>
      <c r="L9" s="164"/>
      <c r="M9" s="164"/>
      <c r="N9" s="164"/>
      <c r="O9" s="164"/>
      <c r="P9" s="164"/>
      <c r="Q9" s="19"/>
    </row>
    <row r="10" spans="1:17" ht="15" customHeight="1" x14ac:dyDescent="0.25">
      <c r="B10" s="54">
        <v>2005</v>
      </c>
      <c r="C10" s="85">
        <v>198773</v>
      </c>
      <c r="D10" s="86">
        <f t="shared" si="1"/>
        <v>2.3916962859939161</v>
      </c>
      <c r="E10" s="85">
        <v>2222</v>
      </c>
      <c r="F10" s="52">
        <f t="shared" si="0"/>
        <v>1.11785805919315</v>
      </c>
      <c r="G10" s="52">
        <f t="shared" si="2"/>
        <v>2.0202020202020066</v>
      </c>
      <c r="I10" s="19"/>
      <c r="J10" s="163"/>
      <c r="K10" s="164"/>
      <c r="L10" s="164"/>
      <c r="M10" s="164"/>
      <c r="N10" s="164"/>
      <c r="O10" s="164"/>
      <c r="P10" s="164"/>
      <c r="Q10" s="19"/>
    </row>
    <row r="11" spans="1:17" ht="15" customHeight="1" x14ac:dyDescent="0.25">
      <c r="B11" s="35">
        <v>2006</v>
      </c>
      <c r="C11" s="33">
        <v>260838</v>
      </c>
      <c r="D11" s="34">
        <f t="shared" si="1"/>
        <v>31.22405960568085</v>
      </c>
      <c r="E11" s="33">
        <v>2365</v>
      </c>
      <c r="F11" s="32">
        <f t="shared" si="0"/>
        <v>0.90669304319155941</v>
      </c>
      <c r="G11" s="32">
        <f t="shared" si="2"/>
        <v>6.4356435643564396</v>
      </c>
      <c r="I11" s="19"/>
      <c r="J11" s="163"/>
      <c r="K11" s="164"/>
      <c r="L11" s="164"/>
      <c r="M11" s="164"/>
      <c r="N11" s="164"/>
      <c r="O11" s="164"/>
      <c r="P11" s="164"/>
      <c r="Q11" s="19"/>
    </row>
    <row r="12" spans="1:17" ht="15" customHeight="1" x14ac:dyDescent="0.25">
      <c r="B12" s="54">
        <v>2007</v>
      </c>
      <c r="C12" s="85">
        <v>199894</v>
      </c>
      <c r="D12" s="86">
        <f t="shared" si="1"/>
        <v>-23.364693794615818</v>
      </c>
      <c r="E12" s="85">
        <v>1720</v>
      </c>
      <c r="F12" s="52">
        <f t="shared" si="0"/>
        <v>0.8604560417021021</v>
      </c>
      <c r="G12" s="52">
        <f t="shared" si="2"/>
        <v>-27.272727272727266</v>
      </c>
      <c r="I12" s="19"/>
      <c r="J12" s="163"/>
      <c r="K12" s="164"/>
      <c r="L12" s="164"/>
      <c r="M12" s="164"/>
      <c r="N12" s="164"/>
      <c r="O12" s="164"/>
      <c r="P12" s="164"/>
      <c r="Q12" s="19"/>
    </row>
    <row r="13" spans="1:17" ht="15" customHeight="1" x14ac:dyDescent="0.25">
      <c r="B13" s="35">
        <v>2008</v>
      </c>
      <c r="C13" s="33">
        <v>176617</v>
      </c>
      <c r="D13" s="34">
        <f t="shared" si="1"/>
        <v>-11.644671675988278</v>
      </c>
      <c r="E13" s="33">
        <v>1361</v>
      </c>
      <c r="F13" s="32">
        <f t="shared" si="0"/>
        <v>0.77059399718033939</v>
      </c>
      <c r="G13" s="32">
        <f t="shared" si="2"/>
        <v>-20.872093023255815</v>
      </c>
      <c r="I13" s="19"/>
      <c r="J13" s="163"/>
      <c r="K13" s="164"/>
      <c r="L13" s="164"/>
      <c r="M13" s="164"/>
      <c r="N13" s="164"/>
      <c r="O13" s="164"/>
      <c r="P13" s="164"/>
      <c r="Q13" s="19"/>
    </row>
    <row r="14" spans="1:17" ht="15" customHeight="1" x14ac:dyDescent="0.25">
      <c r="B14" s="54">
        <v>2009</v>
      </c>
      <c r="C14" s="85">
        <v>156363</v>
      </c>
      <c r="D14" s="86">
        <f t="shared" si="1"/>
        <v>-11.467752254879201</v>
      </c>
      <c r="E14" s="85">
        <v>1321</v>
      </c>
      <c r="F14" s="52">
        <f t="shared" si="0"/>
        <v>0.84482901965298696</v>
      </c>
      <c r="G14" s="52">
        <f t="shared" si="2"/>
        <v>-2.9390154298310023</v>
      </c>
      <c r="I14" s="19"/>
      <c r="J14" s="163"/>
      <c r="K14" s="164"/>
      <c r="L14" s="164"/>
      <c r="M14" s="164"/>
      <c r="N14" s="164"/>
      <c r="O14" s="164"/>
      <c r="P14" s="164"/>
      <c r="Q14" s="19"/>
    </row>
    <row r="15" spans="1:17" ht="15" customHeight="1" x14ac:dyDescent="0.25">
      <c r="B15" s="35">
        <v>2010</v>
      </c>
      <c r="C15" s="33">
        <v>143579</v>
      </c>
      <c r="D15" s="34">
        <f t="shared" si="1"/>
        <v>-8.1758472272852316</v>
      </c>
      <c r="E15" s="33">
        <v>1174</v>
      </c>
      <c r="F15" s="32">
        <f t="shared" si="0"/>
        <v>0.81766832196909012</v>
      </c>
      <c r="G15" s="32">
        <f t="shared" si="2"/>
        <v>-11.127933383800155</v>
      </c>
      <c r="I15" s="19"/>
      <c r="J15" s="163"/>
      <c r="K15" s="164"/>
      <c r="L15" s="164"/>
      <c r="M15" s="164"/>
      <c r="N15" s="164"/>
      <c r="O15" s="164"/>
      <c r="P15" s="164"/>
      <c r="Q15" s="19"/>
    </row>
    <row r="16" spans="1:17" ht="15" customHeight="1" x14ac:dyDescent="0.25">
      <c r="B16" s="54">
        <v>2011</v>
      </c>
      <c r="C16" s="85">
        <v>179451</v>
      </c>
      <c r="D16" s="86">
        <f t="shared" si="1"/>
        <v>24.984155064459273</v>
      </c>
      <c r="E16" s="85">
        <v>1068</v>
      </c>
      <c r="F16" s="52">
        <f t="shared" si="0"/>
        <v>0.59514853636925957</v>
      </c>
      <c r="G16" s="52">
        <f t="shared" si="2"/>
        <v>-9.0289608177172056</v>
      </c>
      <c r="I16" s="19"/>
      <c r="J16" s="163"/>
      <c r="K16" s="164"/>
      <c r="L16" s="164"/>
      <c r="M16" s="164"/>
      <c r="N16" s="164"/>
      <c r="O16" s="164"/>
      <c r="P16" s="164"/>
      <c r="Q16" s="19"/>
    </row>
    <row r="17" spans="1:17" ht="15" customHeight="1" x14ac:dyDescent="0.25">
      <c r="B17" s="35">
        <v>2012</v>
      </c>
      <c r="C17" s="33">
        <v>111923</v>
      </c>
      <c r="D17" s="34">
        <f t="shared" si="1"/>
        <v>-37.630328056126736</v>
      </c>
      <c r="E17" s="33">
        <v>827</v>
      </c>
      <c r="F17" s="32">
        <f t="shared" si="0"/>
        <v>0.73890085147824847</v>
      </c>
      <c r="G17" s="32">
        <f t="shared" si="2"/>
        <v>-22.565543071161059</v>
      </c>
      <c r="I17" s="19"/>
      <c r="J17" s="163"/>
      <c r="K17" s="164"/>
      <c r="L17" s="164"/>
      <c r="M17" s="164"/>
      <c r="N17" s="164"/>
      <c r="O17" s="164"/>
      <c r="P17" s="164"/>
      <c r="Q17" s="19"/>
    </row>
    <row r="18" spans="1:17" ht="15" customHeight="1" x14ac:dyDescent="0.25">
      <c r="B18" s="54">
        <v>2013</v>
      </c>
      <c r="C18" s="85">
        <v>127470</v>
      </c>
      <c r="D18" s="30">
        <f t="shared" si="1"/>
        <v>13.890799924948396</v>
      </c>
      <c r="E18" s="29">
        <v>865</v>
      </c>
      <c r="F18" s="28">
        <f t="shared" si="0"/>
        <v>0.67859104102926171</v>
      </c>
      <c r="G18" s="28">
        <f t="shared" si="2"/>
        <v>4.5949214026602192</v>
      </c>
      <c r="I18" s="19"/>
      <c r="J18" s="163"/>
      <c r="K18" s="164"/>
      <c r="L18" s="164"/>
      <c r="M18" s="164"/>
      <c r="N18" s="164"/>
      <c r="O18" s="164"/>
      <c r="P18" s="164"/>
      <c r="Q18" s="19"/>
    </row>
    <row r="19" spans="1:17" ht="15" customHeight="1" x14ac:dyDescent="0.25">
      <c r="B19" s="35">
        <v>2014</v>
      </c>
      <c r="C19" s="33">
        <v>259274</v>
      </c>
      <c r="D19" s="34">
        <f t="shared" si="1"/>
        <v>103.4000156899663</v>
      </c>
      <c r="E19" s="33">
        <v>1477</v>
      </c>
      <c r="F19" s="32">
        <f t="shared" si="0"/>
        <v>0.56966761032729851</v>
      </c>
      <c r="G19" s="32">
        <f t="shared" si="2"/>
        <v>70.751445086705218</v>
      </c>
      <c r="I19" s="19"/>
      <c r="J19" s="163"/>
      <c r="K19" s="164"/>
      <c r="L19" s="164"/>
      <c r="M19" s="164"/>
      <c r="N19" s="164"/>
      <c r="O19" s="164"/>
      <c r="P19" s="164"/>
      <c r="Q19" s="19"/>
    </row>
    <row r="20" spans="1:17" ht="15" customHeight="1" x14ac:dyDescent="0.25">
      <c r="B20" s="31">
        <v>2015</v>
      </c>
      <c r="C20" s="29">
        <v>251144</v>
      </c>
      <c r="D20" s="30">
        <f t="shared" si="1"/>
        <v>-3.1356788571164032</v>
      </c>
      <c r="E20" s="29">
        <v>822</v>
      </c>
      <c r="F20" s="28">
        <f t="shared" si="0"/>
        <v>0.32730226483610997</v>
      </c>
      <c r="G20" s="28">
        <f t="shared" si="2"/>
        <v>-44.346648612051453</v>
      </c>
      <c r="I20" s="19"/>
      <c r="J20" s="163"/>
      <c r="K20" s="164"/>
      <c r="L20" s="164"/>
      <c r="M20" s="164"/>
      <c r="N20" s="164"/>
      <c r="O20" s="164"/>
      <c r="P20" s="164"/>
      <c r="Q20" s="19"/>
    </row>
    <row r="21" spans="1:17" ht="15" customHeight="1" x14ac:dyDescent="0.25">
      <c r="B21" s="35">
        <v>2016</v>
      </c>
      <c r="C21" s="33">
        <v>148103</v>
      </c>
      <c r="D21" s="34">
        <f t="shared" si="1"/>
        <v>-41.028652884400984</v>
      </c>
      <c r="E21" s="33">
        <v>575</v>
      </c>
      <c r="F21" s="32">
        <f t="shared" si="0"/>
        <v>0.38824331715090171</v>
      </c>
      <c r="G21" s="32">
        <f t="shared" si="2"/>
        <v>-30.048661800486627</v>
      </c>
      <c r="I21" s="19"/>
      <c r="J21" s="163"/>
      <c r="K21" s="164"/>
      <c r="L21" s="164"/>
      <c r="M21" s="164"/>
      <c r="N21" s="164"/>
      <c r="O21" s="164"/>
      <c r="P21" s="169"/>
      <c r="Q21" s="19"/>
    </row>
    <row r="22" spans="1:17" ht="15" customHeight="1" x14ac:dyDescent="0.25">
      <c r="B22" s="140">
        <v>2017</v>
      </c>
      <c r="C22" s="141" t="s">
        <v>4</v>
      </c>
      <c r="D22" s="142" t="s">
        <v>4</v>
      </c>
      <c r="E22" s="141" t="s">
        <v>4</v>
      </c>
      <c r="F22" s="143" t="s">
        <v>4</v>
      </c>
      <c r="G22" s="143" t="s">
        <v>4</v>
      </c>
      <c r="I22" s="19"/>
      <c r="J22" s="159"/>
      <c r="K22" s="159"/>
      <c r="L22" s="159"/>
      <c r="M22" s="159"/>
      <c r="N22" s="19"/>
      <c r="O22" s="19"/>
      <c r="P22" s="19"/>
      <c r="Q22" s="19"/>
    </row>
    <row r="23" spans="1:17" ht="15" customHeight="1" x14ac:dyDescent="0.25">
      <c r="B23" s="22"/>
      <c r="C23" s="22"/>
      <c r="D23" s="22"/>
      <c r="E23" s="21"/>
      <c r="F23" s="21"/>
      <c r="G23" s="21"/>
    </row>
    <row r="24" spans="1:17" ht="15" customHeight="1" x14ac:dyDescent="0.25">
      <c r="A24" s="20" t="s">
        <v>6</v>
      </c>
      <c r="B24" s="244" t="s">
        <v>30</v>
      </c>
      <c r="C24" s="245"/>
      <c r="D24" s="245"/>
      <c r="E24" s="245"/>
      <c r="F24" s="245"/>
      <c r="G24" s="245"/>
    </row>
    <row r="25" spans="1:17" s="198" customFormat="1" ht="15" customHeight="1" x14ac:dyDescent="0.25">
      <c r="A25" s="200" t="s">
        <v>2</v>
      </c>
      <c r="B25" s="233" t="s">
        <v>259</v>
      </c>
      <c r="C25" s="223"/>
      <c r="D25" s="223"/>
      <c r="E25" s="223"/>
      <c r="F25" s="223"/>
      <c r="G25" s="223"/>
      <c r="K25" s="199"/>
    </row>
    <row r="26" spans="1:17" s="198" customFormat="1" ht="15" customHeight="1" x14ac:dyDescent="0.25">
      <c r="A26" s="201" t="s">
        <v>3</v>
      </c>
      <c r="B26" s="234" t="s">
        <v>260</v>
      </c>
      <c r="C26" s="215"/>
      <c r="D26" s="215"/>
      <c r="E26" s="215"/>
      <c r="F26" s="215"/>
      <c r="G26" s="215"/>
      <c r="K26" s="199"/>
    </row>
    <row r="27" spans="1:17" s="198" customFormat="1" ht="15" customHeight="1" x14ac:dyDescent="0.25">
      <c r="E27" s="202"/>
      <c r="F27" s="202"/>
      <c r="G27" s="202"/>
      <c r="K27" s="199"/>
    </row>
  </sheetData>
  <mergeCells count="9">
    <mergeCell ref="J3:K3"/>
    <mergeCell ref="M3:O3"/>
    <mergeCell ref="B25:G25"/>
    <mergeCell ref="B26:G26"/>
    <mergeCell ref="B2:G2"/>
    <mergeCell ref="B3:B4"/>
    <mergeCell ref="C3:D3"/>
    <mergeCell ref="E3:G3"/>
    <mergeCell ref="B24:G24"/>
  </mergeCells>
  <hyperlinks>
    <hyperlink ref="G1" location="Índice!A1" display="[índice Ç]" xr:uid="{00000000-0004-0000-1300-000000000000}"/>
    <hyperlink ref="B26" r:id="rId1" display="http://www.observatorioemigracao.pt/np4/1269" xr:uid="{00000000-0004-0000-1300-000001000000}"/>
    <hyperlink ref="B26:G26" r:id="rId2" display="http://observatorioemigracao.pt/np4/5926.html" xr:uid="{00000000-0004-0000-13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57"/>
  <sheetViews>
    <sheetView showGridLines="0" workbookViewId="0">
      <selection activeCell="A25" sqref="A25:XFD27"/>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19" s="93" customFormat="1" ht="30" customHeight="1" x14ac:dyDescent="0.25">
      <c r="A1" s="90" t="s">
        <v>0</v>
      </c>
      <c r="B1" s="87" t="s">
        <v>1</v>
      </c>
      <c r="C1" s="88"/>
      <c r="D1" s="88"/>
      <c r="E1" s="89"/>
      <c r="F1" s="89"/>
      <c r="G1" s="24" t="s">
        <v>27</v>
      </c>
      <c r="I1" s="174"/>
      <c r="J1" s="174"/>
      <c r="K1" s="174"/>
      <c r="L1" s="174"/>
      <c r="M1" s="174"/>
      <c r="N1" s="174"/>
      <c r="O1" s="174"/>
      <c r="P1" s="174"/>
      <c r="Q1" s="174"/>
      <c r="R1" s="174"/>
      <c r="S1" s="174"/>
    </row>
    <row r="2" spans="1:19" s="93" customFormat="1" ht="30" customHeight="1" thickBot="1" x14ac:dyDescent="0.3">
      <c r="A2" s="91"/>
      <c r="B2" s="249" t="s">
        <v>152</v>
      </c>
      <c r="C2" s="249"/>
      <c r="D2" s="249"/>
      <c r="E2" s="250"/>
      <c r="F2" s="250"/>
      <c r="G2" s="250"/>
      <c r="I2" s="174"/>
      <c r="J2" s="251"/>
      <c r="K2" s="252"/>
      <c r="L2" s="252"/>
      <c r="M2" s="162"/>
      <c r="N2" s="252"/>
      <c r="O2" s="252"/>
      <c r="P2" s="252"/>
      <c r="Q2" s="174"/>
      <c r="R2" s="174"/>
      <c r="S2" s="174"/>
    </row>
    <row r="3" spans="1:19" ht="30" customHeight="1" x14ac:dyDescent="0.25">
      <c r="A3" s="91"/>
      <c r="B3" s="270" t="s">
        <v>7</v>
      </c>
      <c r="C3" s="239" t="s">
        <v>18</v>
      </c>
      <c r="D3" s="240"/>
      <c r="E3" s="241" t="s">
        <v>19</v>
      </c>
      <c r="F3" s="242"/>
      <c r="G3" s="242"/>
      <c r="I3" s="174"/>
      <c r="J3" s="251"/>
      <c r="K3" s="162"/>
      <c r="L3" s="162"/>
      <c r="M3" s="161"/>
      <c r="N3" s="162"/>
      <c r="O3" s="162"/>
      <c r="P3" s="162"/>
      <c r="Q3" s="174"/>
      <c r="R3" s="174"/>
      <c r="S3" s="174"/>
    </row>
    <row r="4" spans="1:19" s="93" customFormat="1" ht="45" customHeight="1" x14ac:dyDescent="0.25">
      <c r="A4" s="91"/>
      <c r="B4" s="271"/>
      <c r="C4" s="97" t="s">
        <v>8</v>
      </c>
      <c r="D4" s="98" t="s">
        <v>21</v>
      </c>
      <c r="E4" s="97" t="s">
        <v>8</v>
      </c>
      <c r="F4" s="99" t="s">
        <v>23</v>
      </c>
      <c r="G4" s="100" t="s">
        <v>21</v>
      </c>
      <c r="I4" s="174"/>
      <c r="J4" s="163"/>
      <c r="K4" s="164"/>
      <c r="L4" s="164"/>
      <c r="M4" s="164"/>
      <c r="N4" s="164"/>
      <c r="O4" s="164"/>
      <c r="P4" s="164"/>
      <c r="Q4" s="174"/>
      <c r="R4" s="174"/>
      <c r="S4" s="174"/>
    </row>
    <row r="5" spans="1:19" x14ac:dyDescent="0.25">
      <c r="A5" s="51"/>
      <c r="B5" s="39">
        <v>2000</v>
      </c>
      <c r="C5" s="37">
        <v>49111</v>
      </c>
      <c r="D5" s="38" t="s">
        <v>4</v>
      </c>
      <c r="E5" s="37">
        <v>190</v>
      </c>
      <c r="F5" s="36">
        <f>E5/C5*100</f>
        <v>0.38687870334548269</v>
      </c>
      <c r="G5" s="36" t="s">
        <v>4</v>
      </c>
      <c r="I5" s="174"/>
      <c r="J5" s="163"/>
      <c r="K5" s="164"/>
      <c r="L5" s="164"/>
      <c r="M5" s="164"/>
      <c r="N5" s="164"/>
      <c r="O5" s="164"/>
      <c r="P5" s="164"/>
      <c r="Q5" s="174"/>
      <c r="R5" s="174"/>
      <c r="S5" s="174"/>
    </row>
    <row r="6" spans="1:19" s="93" customFormat="1" x14ac:dyDescent="0.25">
      <c r="A6" s="51"/>
      <c r="B6" s="81">
        <v>2001</v>
      </c>
      <c r="C6" s="82">
        <v>52325</v>
      </c>
      <c r="D6" s="86">
        <f>(C6/C5*100)-100</f>
        <v>6.5443586976441139</v>
      </c>
      <c r="E6" s="82">
        <v>211</v>
      </c>
      <c r="F6" s="84">
        <f>E6/C6*100</f>
        <v>0.40324892498805542</v>
      </c>
      <c r="G6" s="52">
        <f>(E6/E5*100)-100</f>
        <v>11.052631578947356</v>
      </c>
      <c r="I6" s="174"/>
      <c r="J6" s="163"/>
      <c r="K6" s="164"/>
      <c r="L6" s="164"/>
      <c r="M6" s="164"/>
      <c r="N6" s="164"/>
      <c r="O6" s="164"/>
      <c r="P6" s="164"/>
      <c r="Q6" s="174"/>
      <c r="R6" s="174"/>
      <c r="S6" s="174"/>
    </row>
    <row r="7" spans="1:19" x14ac:dyDescent="0.25">
      <c r="A7" s="51"/>
      <c r="B7" s="35">
        <v>2002</v>
      </c>
      <c r="C7" s="33">
        <v>49193</v>
      </c>
      <c r="D7" s="34">
        <f t="shared" ref="D7:D9" si="0">(C7/C6*100)-100</f>
        <v>-5.9856665074056394</v>
      </c>
      <c r="E7" s="33">
        <v>171</v>
      </c>
      <c r="F7" s="32">
        <f>E7/C7*100</f>
        <v>0.34761043237859046</v>
      </c>
      <c r="G7" s="32">
        <f t="shared" ref="G7:G9" si="1">(E7/E6*100)-100</f>
        <v>-18.957345971563981</v>
      </c>
      <c r="I7" s="174"/>
      <c r="J7" s="163"/>
      <c r="K7" s="164"/>
      <c r="L7" s="164"/>
      <c r="M7" s="164"/>
      <c r="N7" s="164"/>
      <c r="O7" s="164"/>
      <c r="P7" s="164"/>
      <c r="Q7" s="174"/>
      <c r="R7" s="174"/>
      <c r="S7" s="174"/>
    </row>
    <row r="8" spans="1:19" s="93" customFormat="1" x14ac:dyDescent="0.25">
      <c r="A8" s="51"/>
      <c r="B8" s="54">
        <v>2003</v>
      </c>
      <c r="C8" s="85">
        <v>46158</v>
      </c>
      <c r="D8" s="86">
        <f t="shared" si="0"/>
        <v>-6.1695769723334593</v>
      </c>
      <c r="E8" s="85">
        <v>170</v>
      </c>
      <c r="F8" s="52">
        <f>E8/C8*100</f>
        <v>0.3683001863165648</v>
      </c>
      <c r="G8" s="52">
        <f t="shared" si="1"/>
        <v>-0.58479532163742931</v>
      </c>
      <c r="I8" s="174"/>
      <c r="J8" s="163"/>
      <c r="K8" s="164"/>
      <c r="L8" s="164"/>
      <c r="M8" s="164"/>
      <c r="N8" s="164"/>
      <c r="O8" s="164"/>
      <c r="P8" s="164"/>
      <c r="Q8" s="174"/>
      <c r="R8" s="174"/>
      <c r="S8" s="174"/>
    </row>
    <row r="9" spans="1:19" x14ac:dyDescent="0.25">
      <c r="A9" s="51"/>
      <c r="B9" s="35">
        <v>2004</v>
      </c>
      <c r="C9" s="33">
        <v>46018</v>
      </c>
      <c r="D9" s="34">
        <f t="shared" si="0"/>
        <v>-0.30330603579010074</v>
      </c>
      <c r="E9" s="33">
        <v>208</v>
      </c>
      <c r="F9" s="32">
        <f>E9/C9*100</f>
        <v>0.45199704463470813</v>
      </c>
      <c r="G9" s="32">
        <f t="shared" si="1"/>
        <v>22.352941176470594</v>
      </c>
      <c r="I9" s="174"/>
      <c r="J9" s="163"/>
      <c r="K9" s="164"/>
      <c r="L9" s="164"/>
      <c r="M9" s="164"/>
      <c r="N9" s="164"/>
      <c r="O9" s="164"/>
      <c r="P9" s="164"/>
      <c r="Q9" s="174"/>
      <c r="R9" s="174"/>
      <c r="S9" s="174"/>
    </row>
    <row r="10" spans="1:19" s="93" customFormat="1" x14ac:dyDescent="0.25">
      <c r="A10" s="51"/>
      <c r="B10" s="54">
        <v>2005</v>
      </c>
      <c r="C10" s="85">
        <v>48346</v>
      </c>
      <c r="D10" s="86">
        <f>(C10/C9*100)-100</f>
        <v>5.0588899995653804</v>
      </c>
      <c r="E10" s="85">
        <v>205</v>
      </c>
      <c r="F10" s="52">
        <f t="shared" ref="F10:F18" si="2">E10/C10*100</f>
        <v>0.42402680676788151</v>
      </c>
      <c r="G10" s="52">
        <f>(E10/E9*100)-100</f>
        <v>-1.4423076923076934</v>
      </c>
      <c r="I10" s="174"/>
      <c r="J10" s="163"/>
      <c r="K10" s="164"/>
      <c r="L10" s="164"/>
      <c r="M10" s="164"/>
      <c r="N10" s="164"/>
      <c r="O10" s="164"/>
      <c r="P10" s="164"/>
      <c r="Q10" s="174"/>
      <c r="R10" s="174"/>
      <c r="S10" s="174"/>
    </row>
    <row r="11" spans="1:19" x14ac:dyDescent="0.25">
      <c r="A11" s="51"/>
      <c r="B11" s="35">
        <v>2006</v>
      </c>
      <c r="C11" s="33">
        <v>52638</v>
      </c>
      <c r="D11" s="34">
        <f t="shared" ref="D11:D22" si="3">(C11/C10*100)-100</f>
        <v>8.8776734373060719</v>
      </c>
      <c r="E11" s="33">
        <v>252</v>
      </c>
      <c r="F11" s="32">
        <f t="shared" si="2"/>
        <v>0.47874159352558987</v>
      </c>
      <c r="G11" s="32">
        <f t="shared" ref="G11:G22" si="4">(E11/E10*100)-100</f>
        <v>22.926829268292678</v>
      </c>
      <c r="I11" s="174"/>
      <c r="J11" s="163"/>
      <c r="K11" s="164"/>
      <c r="L11" s="164"/>
      <c r="M11" s="164"/>
      <c r="N11" s="164"/>
      <c r="O11" s="164"/>
      <c r="P11" s="164"/>
      <c r="Q11" s="174"/>
      <c r="R11" s="174"/>
      <c r="S11" s="174"/>
    </row>
    <row r="12" spans="1:19" s="93" customFormat="1" x14ac:dyDescent="0.25">
      <c r="A12" s="51"/>
      <c r="B12" s="54">
        <v>2007</v>
      </c>
      <c r="C12" s="85">
        <v>60628</v>
      </c>
      <c r="D12" s="86">
        <f t="shared" si="3"/>
        <v>15.17914814392644</v>
      </c>
      <c r="E12" s="85">
        <v>265</v>
      </c>
      <c r="F12" s="52">
        <f t="shared" si="2"/>
        <v>0.43709177277825428</v>
      </c>
      <c r="G12" s="52">
        <f t="shared" si="4"/>
        <v>5.1587301587301653</v>
      </c>
      <c r="I12" s="174"/>
      <c r="J12" s="163"/>
      <c r="K12" s="164"/>
      <c r="L12" s="164"/>
      <c r="M12" s="164"/>
      <c r="N12" s="164"/>
      <c r="O12" s="164"/>
      <c r="P12" s="164"/>
      <c r="Q12" s="174"/>
      <c r="R12" s="174"/>
      <c r="S12" s="174"/>
    </row>
    <row r="13" spans="1:19" x14ac:dyDescent="0.25">
      <c r="A13" s="51"/>
      <c r="B13" s="35">
        <v>2008</v>
      </c>
      <c r="C13" s="33">
        <v>69737</v>
      </c>
      <c r="D13" s="34">
        <f t="shared" si="3"/>
        <v>15.024411163158931</v>
      </c>
      <c r="E13" s="33">
        <v>279</v>
      </c>
      <c r="F13" s="32">
        <f t="shared" si="2"/>
        <v>0.40007456586890744</v>
      </c>
      <c r="G13" s="32">
        <f t="shared" si="4"/>
        <v>5.2830188679245254</v>
      </c>
      <c r="I13" s="174"/>
      <c r="J13" s="163"/>
      <c r="K13" s="164"/>
      <c r="L13" s="164"/>
      <c r="M13" s="164"/>
      <c r="N13" s="164"/>
      <c r="O13" s="164"/>
      <c r="P13" s="164"/>
      <c r="Q13" s="174"/>
      <c r="R13" s="174"/>
      <c r="S13" s="174"/>
    </row>
    <row r="14" spans="1:19" s="93" customFormat="1" x14ac:dyDescent="0.25">
      <c r="A14" s="51"/>
      <c r="B14" s="54">
        <v>2009</v>
      </c>
      <c r="C14" s="85">
        <v>64634</v>
      </c>
      <c r="D14" s="86">
        <f t="shared" si="3"/>
        <v>-7.3174928660538825</v>
      </c>
      <c r="E14" s="85">
        <v>299</v>
      </c>
      <c r="F14" s="52">
        <f t="shared" si="2"/>
        <v>0.46260482099204747</v>
      </c>
      <c r="G14" s="52">
        <f t="shared" si="4"/>
        <v>7.1684587813620055</v>
      </c>
      <c r="I14" s="174"/>
      <c r="J14" s="163"/>
      <c r="K14" s="164"/>
      <c r="L14" s="164"/>
      <c r="M14" s="164"/>
      <c r="N14" s="164"/>
      <c r="O14" s="164"/>
      <c r="P14" s="164"/>
      <c r="Q14" s="174"/>
      <c r="R14" s="174"/>
      <c r="S14" s="174"/>
    </row>
    <row r="15" spans="1:19" x14ac:dyDescent="0.25">
      <c r="A15" s="51"/>
      <c r="B15" s="35">
        <v>2010</v>
      </c>
      <c r="C15" s="33">
        <v>65386</v>
      </c>
      <c r="D15" s="34">
        <f t="shared" si="3"/>
        <v>1.1634743323947134</v>
      </c>
      <c r="E15" s="33">
        <v>287</v>
      </c>
      <c r="F15" s="32">
        <f t="shared" si="2"/>
        <v>0.43893188144251061</v>
      </c>
      <c r="G15" s="32">
        <f t="shared" si="4"/>
        <v>-4.0133779264213985</v>
      </c>
      <c r="I15" s="174"/>
      <c r="J15" s="163"/>
      <c r="K15" s="164"/>
      <c r="L15" s="164"/>
      <c r="M15" s="164"/>
      <c r="N15" s="164"/>
      <c r="O15" s="164"/>
      <c r="P15" s="164"/>
      <c r="Q15" s="174"/>
      <c r="R15" s="174"/>
      <c r="S15" s="174"/>
    </row>
    <row r="16" spans="1:19" s="93" customFormat="1" x14ac:dyDescent="0.25">
      <c r="A16" s="51"/>
      <c r="B16" s="54">
        <v>2011</v>
      </c>
      <c r="C16" s="85">
        <v>66524</v>
      </c>
      <c r="D16" s="86">
        <f t="shared" si="3"/>
        <v>1.7404337319915584</v>
      </c>
      <c r="E16" s="85">
        <v>325</v>
      </c>
      <c r="F16" s="52">
        <f t="shared" si="2"/>
        <v>0.48854548734291381</v>
      </c>
      <c r="G16" s="52">
        <f t="shared" si="4"/>
        <v>13.240418118466906</v>
      </c>
      <c r="I16" s="174"/>
      <c r="J16" s="163"/>
      <c r="K16" s="164"/>
      <c r="L16" s="164"/>
      <c r="M16" s="164"/>
      <c r="N16" s="164"/>
      <c r="O16" s="164"/>
      <c r="P16" s="164"/>
      <c r="Q16" s="174"/>
      <c r="R16" s="174"/>
      <c r="S16" s="174"/>
    </row>
    <row r="17" spans="1:19" x14ac:dyDescent="0.25">
      <c r="A17" s="51"/>
      <c r="B17" s="35">
        <v>2012</v>
      </c>
      <c r="C17" s="33">
        <v>68459</v>
      </c>
      <c r="D17" s="34">
        <f t="shared" si="3"/>
        <v>2.9087246707955074</v>
      </c>
      <c r="E17" s="33">
        <v>443</v>
      </c>
      <c r="F17" s="32">
        <f t="shared" si="2"/>
        <v>0.64710264537898599</v>
      </c>
      <c r="G17" s="32">
        <f t="shared" si="4"/>
        <v>36.307692307692321</v>
      </c>
      <c r="I17" s="174"/>
      <c r="J17" s="163"/>
      <c r="K17" s="164"/>
      <c r="L17" s="164"/>
      <c r="M17" s="164"/>
      <c r="N17" s="164"/>
      <c r="O17" s="164"/>
      <c r="P17" s="164"/>
      <c r="Q17" s="174"/>
      <c r="R17" s="174"/>
      <c r="S17" s="174"/>
    </row>
    <row r="18" spans="1:19" s="93" customFormat="1" x14ac:dyDescent="0.25">
      <c r="A18" s="51"/>
      <c r="B18" s="54">
        <v>2013</v>
      </c>
      <c r="C18" s="85">
        <v>75567</v>
      </c>
      <c r="D18" s="86">
        <f t="shared" si="3"/>
        <v>10.382856892446583</v>
      </c>
      <c r="E18" s="85">
        <v>496</v>
      </c>
      <c r="F18" s="52">
        <f t="shared" si="2"/>
        <v>0.65637116730848122</v>
      </c>
      <c r="G18" s="52">
        <f t="shared" si="4"/>
        <v>11.963882618510155</v>
      </c>
      <c r="I18" s="174"/>
      <c r="J18" s="163"/>
      <c r="K18" s="164"/>
      <c r="L18" s="164"/>
      <c r="M18" s="164"/>
      <c r="N18" s="164"/>
      <c r="O18" s="164"/>
      <c r="P18" s="164"/>
      <c r="Q18" s="174"/>
      <c r="R18" s="174"/>
      <c r="S18" s="174"/>
    </row>
    <row r="19" spans="1:19" s="93" customFormat="1" x14ac:dyDescent="0.25">
      <c r="A19" s="51"/>
      <c r="B19" s="35">
        <v>2014</v>
      </c>
      <c r="C19" s="33">
        <v>84011</v>
      </c>
      <c r="D19" s="34">
        <f t="shared" si="3"/>
        <v>11.174189791840348</v>
      </c>
      <c r="E19" s="131">
        <v>701</v>
      </c>
      <c r="F19" s="32">
        <f t="shared" ref="F19:F22" si="5">E19/C19*100</f>
        <v>0.83441454095297041</v>
      </c>
      <c r="G19" s="32">
        <f t="shared" si="4"/>
        <v>41.330645161290334</v>
      </c>
      <c r="I19" s="174"/>
      <c r="J19" s="163"/>
      <c r="K19" s="164"/>
      <c r="L19" s="164"/>
      <c r="M19" s="164"/>
      <c r="N19" s="164"/>
      <c r="O19" s="164"/>
      <c r="P19" s="164"/>
      <c r="Q19" s="174"/>
      <c r="R19" s="174"/>
      <c r="S19" s="174"/>
    </row>
    <row r="20" spans="1:19" x14ac:dyDescent="0.25">
      <c r="A20" s="51"/>
      <c r="B20" s="31">
        <v>2015</v>
      </c>
      <c r="C20" s="29">
        <v>95319</v>
      </c>
      <c r="D20" s="30">
        <f t="shared" si="3"/>
        <v>13.46014212424565</v>
      </c>
      <c r="E20" s="55">
        <v>938</v>
      </c>
      <c r="F20" s="28">
        <f t="shared" si="5"/>
        <v>0.98406403760005878</v>
      </c>
      <c r="G20" s="28">
        <f t="shared" si="4"/>
        <v>33.808844507845947</v>
      </c>
      <c r="I20" s="174"/>
      <c r="J20" s="163"/>
      <c r="K20" s="164"/>
      <c r="L20" s="164"/>
      <c r="M20" s="164"/>
      <c r="N20" s="164"/>
      <c r="O20" s="164"/>
      <c r="P20" s="164"/>
      <c r="Q20" s="174"/>
      <c r="R20" s="174"/>
      <c r="S20" s="174"/>
    </row>
    <row r="21" spans="1:19" x14ac:dyDescent="0.25">
      <c r="A21" s="51"/>
      <c r="B21" s="35">
        <v>2016</v>
      </c>
      <c r="C21" s="33">
        <v>90961</v>
      </c>
      <c r="D21" s="34">
        <f t="shared" si="3"/>
        <v>-4.5720160723465426</v>
      </c>
      <c r="E21" s="131">
        <v>656</v>
      </c>
      <c r="F21" s="32">
        <f t="shared" si="5"/>
        <v>0.72118820153692242</v>
      </c>
      <c r="G21" s="32">
        <f t="shared" si="4"/>
        <v>-30.063965884861403</v>
      </c>
      <c r="I21" s="174"/>
      <c r="J21" s="163"/>
      <c r="K21" s="164"/>
      <c r="L21" s="164"/>
      <c r="M21" s="164"/>
      <c r="N21" s="164"/>
      <c r="O21" s="164"/>
      <c r="P21" s="164"/>
      <c r="Q21" s="174"/>
      <c r="R21" s="174"/>
      <c r="S21" s="174"/>
    </row>
    <row r="22" spans="1:19" x14ac:dyDescent="0.25">
      <c r="A22" s="51"/>
      <c r="B22" s="140">
        <v>2017</v>
      </c>
      <c r="C22" s="141">
        <v>86137</v>
      </c>
      <c r="D22" s="142">
        <f t="shared" si="3"/>
        <v>-5.3033717747166378</v>
      </c>
      <c r="E22" s="141">
        <v>642</v>
      </c>
      <c r="F22" s="143">
        <f t="shared" si="5"/>
        <v>0.74532430894969648</v>
      </c>
      <c r="G22" s="143">
        <f t="shared" si="4"/>
        <v>-2.1341463414634205</v>
      </c>
      <c r="I22" s="174"/>
      <c r="J22" s="174"/>
      <c r="K22" s="174"/>
      <c r="L22" s="174"/>
      <c r="M22" s="174"/>
      <c r="N22" s="174"/>
      <c r="O22" s="174"/>
      <c r="P22" s="174"/>
      <c r="Q22" s="174"/>
      <c r="R22" s="174"/>
      <c r="S22" s="174"/>
    </row>
    <row r="23" spans="1:19" s="93" customFormat="1" x14ac:dyDescent="0.25">
      <c r="A23" s="51"/>
      <c r="B23" s="144"/>
      <c r="C23" s="144"/>
      <c r="D23" s="144"/>
      <c r="E23" s="145"/>
      <c r="F23" s="145"/>
      <c r="G23" s="145"/>
      <c r="I23" s="174"/>
      <c r="J23" s="174"/>
      <c r="K23" s="174"/>
      <c r="L23" s="174"/>
      <c r="M23" s="174"/>
      <c r="N23" s="174"/>
      <c r="O23" s="174"/>
      <c r="P23" s="174"/>
      <c r="Q23" s="174"/>
      <c r="R23" s="174"/>
      <c r="S23" s="174"/>
    </row>
    <row r="24" spans="1:19" s="93" customFormat="1" x14ac:dyDescent="0.25">
      <c r="A24" s="92" t="s">
        <v>6</v>
      </c>
      <c r="B24" s="253" t="s">
        <v>78</v>
      </c>
      <c r="C24" s="263"/>
      <c r="D24" s="263"/>
      <c r="E24" s="263"/>
      <c r="F24" s="263"/>
      <c r="G24" s="263"/>
    </row>
    <row r="25" spans="1:19" s="199" customFormat="1" x14ac:dyDescent="0.25">
      <c r="A25" s="200" t="s">
        <v>2</v>
      </c>
      <c r="B25" s="233" t="s">
        <v>259</v>
      </c>
      <c r="C25" s="233"/>
      <c r="D25" s="233"/>
      <c r="E25" s="233"/>
      <c r="F25" s="233"/>
      <c r="G25" s="233"/>
    </row>
    <row r="26" spans="1:19" s="199" customFormat="1" ht="15" customHeight="1" x14ac:dyDescent="0.25">
      <c r="A26" s="201" t="s">
        <v>3</v>
      </c>
      <c r="B26" s="234" t="s">
        <v>260</v>
      </c>
      <c r="C26" s="215"/>
      <c r="D26" s="215"/>
      <c r="E26" s="215"/>
      <c r="F26" s="215"/>
      <c r="G26" s="215"/>
    </row>
    <row r="27" spans="1:19" s="199" customFormat="1" x14ac:dyDescent="0.25"/>
    <row r="28" spans="1:19" s="93" customFormat="1" x14ac:dyDescent="0.25"/>
    <row r="29" spans="1:19" s="93" customFormat="1" x14ac:dyDescent="0.25"/>
    <row r="30" spans="1:19" s="93" customFormat="1" x14ac:dyDescent="0.25"/>
    <row r="31" spans="1:19" s="93" customFormat="1" x14ac:dyDescent="0.25"/>
    <row r="32" spans="1:19"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sheetData>
  <mergeCells count="10">
    <mergeCell ref="J2:J3"/>
    <mergeCell ref="K2:L2"/>
    <mergeCell ref="N2:P2"/>
    <mergeCell ref="B26:G26"/>
    <mergeCell ref="B2:G2"/>
    <mergeCell ref="B3:B4"/>
    <mergeCell ref="C3:D3"/>
    <mergeCell ref="E3:G3"/>
    <mergeCell ref="B24:G24"/>
    <mergeCell ref="B25:G25"/>
  </mergeCells>
  <hyperlinks>
    <hyperlink ref="G1" location="Índice!A1" display="[índice Ç]" xr:uid="{00000000-0004-0000-1400-000000000000}"/>
    <hyperlink ref="B26" r:id="rId1" display="http://www.observatorioemigracao.pt/np4/1269" xr:uid="{00000000-0004-0000-1400-000001000000}"/>
    <hyperlink ref="B26:G26" r:id="rId2" display="http://observatorioemigracao.pt/np4/5926.html" xr:uid="{00000000-0004-0000-1400-000002000000}"/>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57"/>
  <sheetViews>
    <sheetView showGridLines="0" workbookViewId="0">
      <selection activeCell="A25" sqref="A25:XFD27"/>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22" s="93" customFormat="1" ht="30" customHeight="1" x14ac:dyDescent="0.25">
      <c r="A1" s="90" t="s">
        <v>0</v>
      </c>
      <c r="B1" s="87" t="s">
        <v>1</v>
      </c>
      <c r="C1" s="88"/>
      <c r="D1" s="88"/>
      <c r="E1" s="89"/>
      <c r="F1" s="89"/>
      <c r="G1" s="24" t="s">
        <v>27</v>
      </c>
    </row>
    <row r="2" spans="1:22" s="93" customFormat="1" ht="30" customHeight="1" thickBot="1" x14ac:dyDescent="0.3">
      <c r="A2" s="91"/>
      <c r="B2" s="249" t="s">
        <v>153</v>
      </c>
      <c r="C2" s="249"/>
      <c r="D2" s="249"/>
      <c r="E2" s="250"/>
      <c r="F2" s="250"/>
      <c r="G2" s="250"/>
      <c r="I2" s="174"/>
      <c r="J2" s="174"/>
      <c r="K2" s="174"/>
      <c r="L2" s="174"/>
      <c r="M2" s="174"/>
      <c r="N2" s="174"/>
      <c r="O2" s="174"/>
      <c r="P2" s="174"/>
      <c r="Q2" s="174"/>
      <c r="R2" s="174"/>
      <c r="S2" s="174"/>
      <c r="T2" s="174"/>
      <c r="U2" s="174"/>
      <c r="V2" s="174"/>
    </row>
    <row r="3" spans="1:22" ht="30" customHeight="1" x14ac:dyDescent="0.25">
      <c r="A3" s="91"/>
      <c r="B3" s="237" t="s">
        <v>7</v>
      </c>
      <c r="C3" s="239" t="s">
        <v>20</v>
      </c>
      <c r="D3" s="240"/>
      <c r="E3" s="241" t="s">
        <v>9</v>
      </c>
      <c r="F3" s="242"/>
      <c r="G3" s="242"/>
      <c r="I3" s="174"/>
      <c r="J3" s="251"/>
      <c r="K3" s="252"/>
      <c r="L3" s="252"/>
      <c r="M3" s="162"/>
      <c r="N3" s="252"/>
      <c r="O3" s="252"/>
      <c r="P3" s="252"/>
      <c r="Q3" s="252"/>
      <c r="R3" s="252"/>
      <c r="S3" s="252"/>
      <c r="T3" s="252"/>
      <c r="U3" s="252"/>
      <c r="V3" s="174"/>
    </row>
    <row r="4" spans="1:22" ht="45" customHeight="1" x14ac:dyDescent="0.25">
      <c r="A4" s="91"/>
      <c r="B4" s="238"/>
      <c r="C4" s="97" t="s">
        <v>8</v>
      </c>
      <c r="D4" s="98" t="s">
        <v>21</v>
      </c>
      <c r="E4" s="97" t="s">
        <v>8</v>
      </c>
      <c r="F4" s="99" t="s">
        <v>22</v>
      </c>
      <c r="G4" s="100" t="s">
        <v>21</v>
      </c>
      <c r="I4" s="174"/>
      <c r="J4" s="251"/>
      <c r="K4" s="252"/>
      <c r="L4" s="252"/>
      <c r="M4" s="161"/>
      <c r="N4" s="252"/>
      <c r="O4" s="252"/>
      <c r="P4" s="252"/>
      <c r="Q4" s="161"/>
      <c r="R4" s="252"/>
      <c r="S4" s="252"/>
      <c r="T4" s="252"/>
      <c r="U4" s="252"/>
      <c r="V4" s="174"/>
    </row>
    <row r="5" spans="1:22" x14ac:dyDescent="0.25">
      <c r="A5" s="51"/>
      <c r="B5" s="39">
        <v>2000</v>
      </c>
      <c r="C5" s="37">
        <v>365863</v>
      </c>
      <c r="D5" s="34" t="s">
        <v>4</v>
      </c>
      <c r="E5" s="37">
        <v>657</v>
      </c>
      <c r="F5" s="36">
        <f>E5/C5*100</f>
        <v>0.17957541484107439</v>
      </c>
      <c r="G5" s="32" t="s">
        <v>4</v>
      </c>
      <c r="I5" s="174"/>
      <c r="J5" s="251"/>
      <c r="K5" s="162"/>
      <c r="L5" s="162"/>
      <c r="M5" s="161"/>
      <c r="N5" s="162"/>
      <c r="O5" s="162"/>
      <c r="P5" s="162"/>
      <c r="Q5" s="161"/>
      <c r="R5" s="162"/>
      <c r="S5" s="162"/>
      <c r="T5" s="162"/>
      <c r="U5" s="162"/>
      <c r="V5" s="174"/>
    </row>
    <row r="6" spans="1:22" x14ac:dyDescent="0.25">
      <c r="A6" s="51"/>
      <c r="B6" s="81">
        <v>2001</v>
      </c>
      <c r="C6" s="82">
        <v>378865</v>
      </c>
      <c r="D6" s="86">
        <f>(C6/C5*100)-100</f>
        <v>3.5537892599142253</v>
      </c>
      <c r="E6" s="82">
        <v>683</v>
      </c>
      <c r="F6" s="80">
        <f>E6/C6*100</f>
        <v>0.18027529594974462</v>
      </c>
      <c r="G6" s="52">
        <f>(E6/E5*100)-100</f>
        <v>3.9573820395738295</v>
      </c>
      <c r="I6" s="174"/>
      <c r="J6" s="163"/>
      <c r="K6" s="164"/>
      <c r="L6" s="164"/>
      <c r="M6" s="165"/>
      <c r="N6" s="164"/>
      <c r="O6" s="164"/>
      <c r="P6" s="164"/>
      <c r="Q6" s="165"/>
      <c r="R6" s="164"/>
      <c r="S6" s="164"/>
      <c r="T6" s="164"/>
      <c r="U6" s="164"/>
      <c r="V6" s="174"/>
    </row>
    <row r="7" spans="1:22" x14ac:dyDescent="0.25">
      <c r="A7" s="51"/>
      <c r="B7" s="35">
        <v>2002</v>
      </c>
      <c r="C7" s="37">
        <v>393173</v>
      </c>
      <c r="D7" s="34">
        <f t="shared" ref="D7:D21" si="0">(C7/C6*100)-100</f>
        <v>3.7765430958256871</v>
      </c>
      <c r="E7" s="33">
        <v>701</v>
      </c>
      <c r="F7" s="36">
        <f t="shared" ref="F7:F18" si="1">E7/C7*100</f>
        <v>0.17829301605145825</v>
      </c>
      <c r="G7" s="32">
        <f>(E7/E6*100)-100</f>
        <v>2.6354319180087913</v>
      </c>
      <c r="I7" s="174"/>
      <c r="J7" s="163"/>
      <c r="K7" s="164"/>
      <c r="L7" s="164"/>
      <c r="M7" s="165"/>
      <c r="N7" s="164"/>
      <c r="O7" s="164"/>
      <c r="P7" s="164"/>
      <c r="Q7" s="165"/>
      <c r="R7" s="164"/>
      <c r="S7" s="164"/>
      <c r="T7" s="164"/>
      <c r="U7" s="164"/>
      <c r="V7" s="174"/>
    </row>
    <row r="8" spans="1:22" x14ac:dyDescent="0.25">
      <c r="A8" s="51"/>
      <c r="B8" s="54">
        <v>2003</v>
      </c>
      <c r="C8" s="82">
        <v>404189</v>
      </c>
      <c r="D8" s="86">
        <f t="shared" si="0"/>
        <v>2.8018200639413209</v>
      </c>
      <c r="E8" s="85">
        <v>711</v>
      </c>
      <c r="F8" s="80">
        <f t="shared" si="1"/>
        <v>0.17590780550682972</v>
      </c>
      <c r="G8" s="52">
        <f>(E8/E7*100)-100</f>
        <v>1.4265335235378132</v>
      </c>
      <c r="I8" s="174"/>
      <c r="J8" s="163"/>
      <c r="K8" s="164"/>
      <c r="L8" s="164"/>
      <c r="M8" s="165"/>
      <c r="N8" s="164"/>
      <c r="O8" s="164"/>
      <c r="P8" s="164"/>
      <c r="Q8" s="165"/>
      <c r="R8" s="164"/>
      <c r="S8" s="164"/>
      <c r="T8" s="164"/>
      <c r="U8" s="164"/>
      <c r="V8" s="174"/>
    </row>
    <row r="9" spans="1:22" x14ac:dyDescent="0.25">
      <c r="A9" s="51"/>
      <c r="B9" s="35">
        <v>2004</v>
      </c>
      <c r="C9" s="33">
        <v>412001</v>
      </c>
      <c r="D9" s="34">
        <f t="shared" si="0"/>
        <v>1.9327591794927628</v>
      </c>
      <c r="E9" s="33">
        <v>716</v>
      </c>
      <c r="F9" s="36">
        <f t="shared" si="1"/>
        <v>0.17378598595634476</v>
      </c>
      <c r="G9" s="32">
        <f>(E9/E8*100)-100</f>
        <v>0.70323488045008276</v>
      </c>
      <c r="I9" s="174"/>
      <c r="J9" s="163"/>
      <c r="K9" s="164"/>
      <c r="L9" s="164"/>
      <c r="M9" s="165"/>
      <c r="N9" s="164"/>
      <c r="O9" s="164"/>
      <c r="P9" s="164"/>
      <c r="Q9" s="165"/>
      <c r="R9" s="164"/>
      <c r="S9" s="164"/>
      <c r="T9" s="164"/>
      <c r="U9" s="164"/>
      <c r="V9" s="174"/>
    </row>
    <row r="10" spans="1:22" x14ac:dyDescent="0.25">
      <c r="A10" s="51"/>
      <c r="B10" s="54">
        <v>2005</v>
      </c>
      <c r="C10" s="85">
        <v>418996</v>
      </c>
      <c r="D10" s="86">
        <f t="shared" si="0"/>
        <v>1.6978114130790942</v>
      </c>
      <c r="E10" s="85">
        <v>740</v>
      </c>
      <c r="F10" s="80">
        <f t="shared" si="1"/>
        <v>0.17661266456004354</v>
      </c>
      <c r="G10" s="52">
        <f t="shared" ref="G10:G17" si="2">(E10/E9*100)-100</f>
        <v>3.3519553072625712</v>
      </c>
      <c r="I10" s="174"/>
      <c r="J10" s="163"/>
      <c r="K10" s="164"/>
      <c r="L10" s="164"/>
      <c r="M10" s="165"/>
      <c r="N10" s="164"/>
      <c r="O10" s="164"/>
      <c r="P10" s="164"/>
      <c r="Q10" s="165"/>
      <c r="R10" s="164"/>
      <c r="S10" s="164"/>
      <c r="T10" s="164"/>
      <c r="U10" s="164"/>
      <c r="V10" s="174"/>
    </row>
    <row r="11" spans="1:22" x14ac:dyDescent="0.25">
      <c r="A11" s="51"/>
      <c r="B11" s="35">
        <v>2006</v>
      </c>
      <c r="C11" s="33">
        <v>427972</v>
      </c>
      <c r="D11" s="34">
        <f t="shared" si="0"/>
        <v>2.1422638879607518</v>
      </c>
      <c r="E11" s="33">
        <v>778</v>
      </c>
      <c r="F11" s="36">
        <f t="shared" si="1"/>
        <v>0.18178759358088847</v>
      </c>
      <c r="G11" s="32">
        <f t="shared" si="2"/>
        <v>5.1351351351351298</v>
      </c>
      <c r="I11" s="174"/>
      <c r="J11" s="163"/>
      <c r="K11" s="164"/>
      <c r="L11" s="164"/>
      <c r="M11" s="165"/>
      <c r="N11" s="164"/>
      <c r="O11" s="164"/>
      <c r="P11" s="164"/>
      <c r="Q11" s="165"/>
      <c r="R11" s="164"/>
      <c r="S11" s="164"/>
      <c r="T11" s="164"/>
      <c r="U11" s="164"/>
      <c r="V11" s="174"/>
    </row>
    <row r="12" spans="1:22" x14ac:dyDescent="0.25">
      <c r="A12" s="51"/>
      <c r="B12" s="54">
        <v>2007</v>
      </c>
      <c r="C12" s="85">
        <v>440384</v>
      </c>
      <c r="D12" s="86">
        <f t="shared" si="0"/>
        <v>2.900189732038541</v>
      </c>
      <c r="E12" s="85">
        <v>857</v>
      </c>
      <c r="F12" s="80">
        <f t="shared" si="1"/>
        <v>0.19460289202150849</v>
      </c>
      <c r="G12" s="52">
        <f t="shared" si="2"/>
        <v>10.154241645244213</v>
      </c>
      <c r="I12" s="174"/>
      <c r="J12" s="163"/>
      <c r="K12" s="164"/>
      <c r="L12" s="164"/>
      <c r="M12" s="165"/>
      <c r="N12" s="164"/>
      <c r="O12" s="164"/>
      <c r="P12" s="164"/>
      <c r="Q12" s="165"/>
      <c r="R12" s="164"/>
      <c r="S12" s="164"/>
      <c r="T12" s="164"/>
      <c r="U12" s="164"/>
      <c r="V12" s="174"/>
    </row>
    <row r="13" spans="1:22" x14ac:dyDescent="0.25">
      <c r="A13" s="51"/>
      <c r="B13" s="35">
        <v>2008</v>
      </c>
      <c r="C13" s="33">
        <v>463578</v>
      </c>
      <c r="D13" s="34">
        <f t="shared" si="0"/>
        <v>5.2667671850021804</v>
      </c>
      <c r="E13" s="33">
        <v>989</v>
      </c>
      <c r="F13" s="36">
        <f t="shared" si="1"/>
        <v>0.21334058130454853</v>
      </c>
      <c r="G13" s="32">
        <f t="shared" si="2"/>
        <v>15.402567094515746</v>
      </c>
      <c r="I13" s="174"/>
      <c r="J13" s="163"/>
      <c r="K13" s="164"/>
      <c r="L13" s="164"/>
      <c r="M13" s="165"/>
      <c r="N13" s="164"/>
      <c r="O13" s="164"/>
      <c r="P13" s="164"/>
      <c r="Q13" s="165"/>
      <c r="R13" s="164"/>
      <c r="S13" s="164"/>
      <c r="T13" s="164"/>
      <c r="U13" s="164"/>
      <c r="V13" s="174"/>
    </row>
    <row r="14" spans="1:22" x14ac:dyDescent="0.25">
      <c r="A14" s="51"/>
      <c r="B14" s="54">
        <v>2009</v>
      </c>
      <c r="C14" s="85">
        <v>486786</v>
      </c>
      <c r="D14" s="86">
        <f t="shared" si="0"/>
        <v>5.0062772607846</v>
      </c>
      <c r="E14" s="85">
        <v>1088</v>
      </c>
      <c r="F14" s="80">
        <f t="shared" si="1"/>
        <v>0.22350683873406385</v>
      </c>
      <c r="G14" s="52">
        <f t="shared" si="2"/>
        <v>10.010111223458026</v>
      </c>
      <c r="I14" s="174"/>
      <c r="J14" s="163"/>
      <c r="K14" s="164"/>
      <c r="L14" s="164"/>
      <c r="M14" s="165"/>
      <c r="N14" s="164"/>
      <c r="O14" s="164"/>
      <c r="P14" s="164"/>
      <c r="Q14" s="165"/>
      <c r="R14" s="164"/>
      <c r="S14" s="164"/>
      <c r="T14" s="164"/>
      <c r="U14" s="164"/>
      <c r="V14" s="174"/>
    </row>
    <row r="15" spans="1:22" x14ac:dyDescent="0.25">
      <c r="A15" s="51"/>
      <c r="B15" s="35">
        <v>2010</v>
      </c>
      <c r="C15" s="33">
        <v>501511</v>
      </c>
      <c r="D15" s="34">
        <f t="shared" si="0"/>
        <v>3.0249431988594608</v>
      </c>
      <c r="E15" s="33">
        <v>1148</v>
      </c>
      <c r="F15" s="36">
        <f t="shared" si="1"/>
        <v>0.2289082393008329</v>
      </c>
      <c r="G15" s="32">
        <f t="shared" si="2"/>
        <v>5.514705882352942</v>
      </c>
      <c r="I15" s="174"/>
      <c r="J15" s="163"/>
      <c r="K15" s="164"/>
      <c r="L15" s="164"/>
      <c r="M15" s="165"/>
      <c r="N15" s="164"/>
      <c r="O15" s="164"/>
      <c r="P15" s="164"/>
      <c r="Q15" s="165"/>
      <c r="R15" s="164"/>
      <c r="S15" s="164"/>
      <c r="T15" s="164"/>
      <c r="U15" s="164"/>
      <c r="V15" s="174"/>
    </row>
    <row r="16" spans="1:22" x14ac:dyDescent="0.25">
      <c r="A16" s="51"/>
      <c r="B16" s="54">
        <v>2011</v>
      </c>
      <c r="C16" s="85">
        <v>517943</v>
      </c>
      <c r="D16" s="86">
        <f t="shared" si="0"/>
        <v>3.2764984217694035</v>
      </c>
      <c r="E16" s="85">
        <v>1221</v>
      </c>
      <c r="F16" s="80">
        <f t="shared" si="1"/>
        <v>0.23574022624111146</v>
      </c>
      <c r="G16" s="52">
        <f t="shared" si="2"/>
        <v>6.3588850174216134</v>
      </c>
      <c r="I16" s="174"/>
      <c r="J16" s="163"/>
      <c r="K16" s="164"/>
      <c r="L16" s="164"/>
      <c r="M16" s="165"/>
      <c r="N16" s="164"/>
      <c r="O16" s="164"/>
      <c r="P16" s="164"/>
      <c r="Q16" s="165"/>
      <c r="R16" s="164"/>
      <c r="S16" s="164"/>
      <c r="T16" s="164"/>
      <c r="U16" s="164"/>
      <c r="V16" s="174"/>
    </row>
    <row r="17" spans="1:22" x14ac:dyDescent="0.25">
      <c r="A17" s="51"/>
      <c r="B17" s="35">
        <v>2012</v>
      </c>
      <c r="C17" s="33">
        <v>532213</v>
      </c>
      <c r="D17" s="34">
        <f t="shared" si="0"/>
        <v>2.755129425438696</v>
      </c>
      <c r="E17" s="33">
        <v>1296</v>
      </c>
      <c r="F17" s="36">
        <f t="shared" si="1"/>
        <v>0.24351152640014428</v>
      </c>
      <c r="G17" s="32">
        <f t="shared" si="2"/>
        <v>6.1425061425061358</v>
      </c>
      <c r="I17" s="174"/>
      <c r="J17" s="163"/>
      <c r="K17" s="164"/>
      <c r="L17" s="164"/>
      <c r="M17" s="165"/>
      <c r="N17" s="164"/>
      <c r="O17" s="164"/>
      <c r="P17" s="164"/>
      <c r="Q17" s="165"/>
      <c r="R17" s="164"/>
      <c r="S17" s="164"/>
      <c r="T17" s="164"/>
      <c r="U17" s="164"/>
      <c r="V17" s="174"/>
    </row>
    <row r="18" spans="1:22" x14ac:dyDescent="0.25">
      <c r="A18" s="51"/>
      <c r="B18" s="54">
        <v>2013</v>
      </c>
      <c r="C18" s="85">
        <v>549049</v>
      </c>
      <c r="D18" s="86">
        <f t="shared" si="0"/>
        <v>3.1633951068463091</v>
      </c>
      <c r="E18" s="85">
        <v>1455</v>
      </c>
      <c r="F18" s="80">
        <f t="shared" si="1"/>
        <v>0.26500366998209629</v>
      </c>
      <c r="G18" s="52">
        <f>(E18/E17*100)-100</f>
        <v>12.268518518518505</v>
      </c>
      <c r="I18" s="174"/>
      <c r="J18" s="163"/>
      <c r="K18" s="164"/>
      <c r="L18" s="164"/>
      <c r="M18" s="165"/>
      <c r="N18" s="164"/>
      <c r="O18" s="164"/>
      <c r="P18" s="164"/>
      <c r="Q18" s="165"/>
      <c r="R18" s="164"/>
      <c r="S18" s="164"/>
      <c r="T18" s="164"/>
      <c r="U18" s="164"/>
      <c r="V18" s="174"/>
    </row>
    <row r="19" spans="1:22" x14ac:dyDescent="0.25">
      <c r="A19" s="51"/>
      <c r="B19" s="35">
        <v>2014</v>
      </c>
      <c r="C19" s="33">
        <v>570425</v>
      </c>
      <c r="D19" s="34">
        <f t="shared" si="0"/>
        <v>3.8932772849053663</v>
      </c>
      <c r="E19" s="131">
        <v>1640</v>
      </c>
      <c r="F19" s="36">
        <f t="shared" ref="F19:F22" si="3">E19/C19*100</f>
        <v>0.2875049305342508</v>
      </c>
      <c r="G19" s="32">
        <f t="shared" ref="G19:G21" si="4">(E19/E18*100)-100</f>
        <v>12.714776632302403</v>
      </c>
      <c r="I19" s="174"/>
      <c r="J19" s="163"/>
      <c r="K19" s="164"/>
      <c r="L19" s="164"/>
      <c r="M19" s="165"/>
      <c r="N19" s="164"/>
      <c r="O19" s="164"/>
      <c r="P19" s="164"/>
      <c r="Q19" s="165"/>
      <c r="R19" s="164"/>
      <c r="S19" s="164"/>
      <c r="T19" s="164"/>
      <c r="U19" s="164"/>
      <c r="V19" s="174"/>
    </row>
    <row r="20" spans="1:22" x14ac:dyDescent="0.25">
      <c r="A20" s="51"/>
      <c r="B20" s="31">
        <v>2015</v>
      </c>
      <c r="C20" s="29">
        <v>596721</v>
      </c>
      <c r="D20" s="30">
        <f t="shared" si="0"/>
        <v>4.6098961300784538</v>
      </c>
      <c r="E20" s="55">
        <v>1943</v>
      </c>
      <c r="F20" s="80">
        <f t="shared" si="3"/>
        <v>0.32561280732536646</v>
      </c>
      <c r="G20" s="28">
        <f t="shared" si="4"/>
        <v>18.475609756097569</v>
      </c>
      <c r="I20" s="174"/>
      <c r="J20" s="163"/>
      <c r="K20" s="164"/>
      <c r="L20" s="164"/>
      <c r="M20" s="165"/>
      <c r="N20" s="164"/>
      <c r="O20" s="164"/>
      <c r="P20" s="164"/>
      <c r="Q20" s="165"/>
      <c r="R20" s="164"/>
      <c r="S20" s="164"/>
      <c r="T20" s="164"/>
      <c r="U20" s="164"/>
      <c r="V20" s="174"/>
    </row>
    <row r="21" spans="1:22" x14ac:dyDescent="0.25">
      <c r="A21" s="51"/>
      <c r="B21" s="35">
        <v>2016</v>
      </c>
      <c r="C21" s="33">
        <v>637619</v>
      </c>
      <c r="D21" s="34">
        <f t="shared" si="0"/>
        <v>6.8537892918130865</v>
      </c>
      <c r="E21" s="131">
        <v>2457</v>
      </c>
      <c r="F21" s="36">
        <f t="shared" si="3"/>
        <v>0.38533983460342303</v>
      </c>
      <c r="G21" s="32">
        <f t="shared" si="4"/>
        <v>26.45393721049922</v>
      </c>
      <c r="I21" s="174"/>
      <c r="J21" s="163"/>
      <c r="K21" s="164"/>
      <c r="L21" s="164"/>
      <c r="M21" s="165"/>
      <c r="N21" s="164"/>
      <c r="O21" s="164"/>
      <c r="P21" s="164"/>
      <c r="Q21" s="165"/>
      <c r="R21" s="164"/>
      <c r="S21" s="164"/>
      <c r="T21" s="164"/>
      <c r="U21" s="164"/>
      <c r="V21" s="174"/>
    </row>
    <row r="22" spans="1:22" x14ac:dyDescent="0.25">
      <c r="A22" s="51"/>
      <c r="B22" s="140">
        <v>2017</v>
      </c>
      <c r="C22" s="141">
        <v>668981</v>
      </c>
      <c r="D22" s="142">
        <f>(C22/C20*100)-100</f>
        <v>12.109511815404517</v>
      </c>
      <c r="E22" s="141">
        <v>2541</v>
      </c>
      <c r="F22" s="143">
        <f t="shared" si="3"/>
        <v>0.37983141524198744</v>
      </c>
      <c r="G22" s="143">
        <f>(E22/E21*100)-100</f>
        <v>3.4188034188034351</v>
      </c>
      <c r="I22" s="174"/>
      <c r="J22" s="163"/>
      <c r="K22" s="164"/>
      <c r="L22" s="164"/>
      <c r="M22" s="165"/>
      <c r="N22" s="164"/>
      <c r="O22" s="164"/>
      <c r="P22" s="164"/>
      <c r="Q22" s="165"/>
      <c r="R22" s="164"/>
      <c r="S22" s="164"/>
      <c r="T22" s="164"/>
      <c r="U22" s="164"/>
      <c r="V22" s="174"/>
    </row>
    <row r="23" spans="1:22" s="93" customFormat="1" x14ac:dyDescent="0.25">
      <c r="A23" s="51"/>
      <c r="B23" s="94"/>
      <c r="C23" s="94"/>
      <c r="D23" s="94"/>
      <c r="E23" s="95"/>
      <c r="F23" s="95"/>
      <c r="G23" s="95"/>
      <c r="I23" s="174"/>
      <c r="J23" s="163"/>
      <c r="K23" s="164"/>
      <c r="L23" s="164"/>
      <c r="M23" s="165"/>
      <c r="N23" s="164"/>
      <c r="O23" s="164"/>
      <c r="P23" s="164"/>
      <c r="Q23" s="165"/>
      <c r="R23" s="164"/>
      <c r="S23" s="164"/>
      <c r="T23" s="164"/>
      <c r="U23" s="164"/>
      <c r="V23" s="174"/>
    </row>
    <row r="24" spans="1:22" s="93" customFormat="1" x14ac:dyDescent="0.25">
      <c r="A24" s="92" t="s">
        <v>6</v>
      </c>
      <c r="B24" s="248" t="s">
        <v>78</v>
      </c>
      <c r="C24" s="255"/>
      <c r="D24" s="255"/>
      <c r="E24" s="255"/>
      <c r="F24" s="255"/>
      <c r="G24" s="255"/>
      <c r="I24" s="174"/>
      <c r="J24" s="163"/>
      <c r="K24" s="164"/>
      <c r="L24" s="164"/>
      <c r="M24" s="165"/>
      <c r="N24" s="164"/>
      <c r="O24" s="164"/>
      <c r="P24" s="164"/>
      <c r="Q24" s="165"/>
      <c r="R24" s="164"/>
      <c r="S24" s="164"/>
      <c r="T24" s="164"/>
      <c r="U24" s="164"/>
      <c r="V24" s="174"/>
    </row>
    <row r="25" spans="1:22" s="199" customFormat="1" x14ac:dyDescent="0.25">
      <c r="A25" s="200" t="s">
        <v>2</v>
      </c>
      <c r="B25" s="206" t="s">
        <v>259</v>
      </c>
    </row>
    <row r="26" spans="1:22" s="199" customFormat="1" ht="15" customHeight="1" x14ac:dyDescent="0.25">
      <c r="A26" s="201" t="s">
        <v>3</v>
      </c>
      <c r="B26" s="234" t="s">
        <v>260</v>
      </c>
      <c r="C26" s="215"/>
      <c r="D26" s="215"/>
      <c r="E26" s="215"/>
      <c r="F26" s="215"/>
      <c r="G26" s="215"/>
    </row>
    <row r="27" spans="1:22" s="199" customFormat="1" x14ac:dyDescent="0.25"/>
    <row r="28" spans="1:22" s="93" customFormat="1" x14ac:dyDescent="0.25">
      <c r="B28" s="51"/>
      <c r="C28" s="51"/>
      <c r="D28" s="51"/>
      <c r="E28" s="96"/>
      <c r="F28" s="96"/>
      <c r="G28" s="96"/>
    </row>
    <row r="29" spans="1:22" s="93" customFormat="1" x14ac:dyDescent="0.25"/>
    <row r="30" spans="1:22" s="93" customFormat="1" x14ac:dyDescent="0.25"/>
    <row r="31" spans="1:22" s="93" customFormat="1" x14ac:dyDescent="0.25"/>
    <row r="32" spans="1:22"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sheetData>
  <mergeCells count="11">
    <mergeCell ref="B26:G26"/>
    <mergeCell ref="B2:G2"/>
    <mergeCell ref="B3:B4"/>
    <mergeCell ref="C3:D3"/>
    <mergeCell ref="E3:G3"/>
    <mergeCell ref="B24:G24"/>
    <mergeCell ref="J3:J5"/>
    <mergeCell ref="K3:L4"/>
    <mergeCell ref="N3:U3"/>
    <mergeCell ref="N4:P4"/>
    <mergeCell ref="R4:U4"/>
  </mergeCells>
  <hyperlinks>
    <hyperlink ref="G1" location="Índice!A1" display="[índice Ç]" xr:uid="{00000000-0004-0000-1500-000000000000}"/>
    <hyperlink ref="B26" r:id="rId1" display="http://www.observatorioemigracao.pt/np4/1269" xr:uid="{00000000-0004-0000-1500-000001000000}"/>
    <hyperlink ref="B26:G26" r:id="rId2" display="http://observatorioemigracao.pt/np4/5926.html" xr:uid="{00000000-0004-0000-1500-000002000000}"/>
  </hyperlink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55"/>
  <sheetViews>
    <sheetView showGridLines="0" workbookViewId="0">
      <selection activeCell="A25" sqref="A25:XFD27"/>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17" s="93" customFormat="1" ht="30" customHeight="1" x14ac:dyDescent="0.25">
      <c r="A1" s="90" t="s">
        <v>0</v>
      </c>
      <c r="B1" s="87" t="s">
        <v>1</v>
      </c>
      <c r="C1" s="88"/>
      <c r="D1" s="88"/>
      <c r="E1" s="89"/>
      <c r="F1" s="89"/>
      <c r="G1" s="24" t="s">
        <v>27</v>
      </c>
      <c r="I1" s="174"/>
      <c r="J1" s="174"/>
      <c r="K1" s="174"/>
      <c r="L1" s="174"/>
      <c r="M1" s="174"/>
      <c r="N1" s="174"/>
      <c r="O1" s="174"/>
      <c r="P1" s="174"/>
      <c r="Q1" s="174"/>
    </row>
    <row r="2" spans="1:17" s="93" customFormat="1" ht="30" customHeight="1" thickBot="1" x14ac:dyDescent="0.3">
      <c r="A2" s="91"/>
      <c r="B2" s="249" t="s">
        <v>154</v>
      </c>
      <c r="C2" s="249"/>
      <c r="D2" s="249"/>
      <c r="E2" s="250"/>
      <c r="F2" s="250"/>
      <c r="G2" s="250"/>
      <c r="I2" s="174"/>
      <c r="J2" s="251"/>
      <c r="K2" s="252"/>
      <c r="L2" s="252"/>
      <c r="M2" s="162"/>
      <c r="N2" s="252"/>
      <c r="O2" s="252"/>
      <c r="P2" s="252"/>
      <c r="Q2" s="174"/>
    </row>
    <row r="3" spans="1:17" s="91" customFormat="1" ht="30" customHeight="1" x14ac:dyDescent="0.2">
      <c r="B3" s="257" t="s">
        <v>7</v>
      </c>
      <c r="C3" s="259" t="s">
        <v>24</v>
      </c>
      <c r="D3" s="260"/>
      <c r="E3" s="261" t="s">
        <v>25</v>
      </c>
      <c r="F3" s="262"/>
      <c r="G3" s="262"/>
      <c r="I3" s="175"/>
      <c r="J3" s="251"/>
      <c r="K3" s="162"/>
      <c r="L3" s="162"/>
      <c r="M3" s="161"/>
      <c r="N3" s="162"/>
      <c r="O3" s="162"/>
      <c r="P3" s="162"/>
      <c r="Q3" s="175"/>
    </row>
    <row r="4" spans="1:17" s="91" customFormat="1" ht="45" customHeight="1" x14ac:dyDescent="0.2">
      <c r="B4" s="258"/>
      <c r="C4" s="97" t="s">
        <v>8</v>
      </c>
      <c r="D4" s="98" t="s">
        <v>21</v>
      </c>
      <c r="E4" s="97" t="s">
        <v>8</v>
      </c>
      <c r="F4" s="99" t="s">
        <v>26</v>
      </c>
      <c r="G4" s="100" t="s">
        <v>21</v>
      </c>
      <c r="I4" s="175"/>
      <c r="J4" s="163"/>
      <c r="K4" s="164"/>
      <c r="L4" s="164"/>
      <c r="M4" s="164"/>
      <c r="N4" s="164"/>
      <c r="O4" s="164"/>
      <c r="P4" s="164"/>
      <c r="Q4" s="175"/>
    </row>
    <row r="5" spans="1:17" x14ac:dyDescent="0.25">
      <c r="A5" s="51"/>
      <c r="B5" s="39">
        <v>2000</v>
      </c>
      <c r="C5" s="37">
        <v>19323</v>
      </c>
      <c r="D5" s="34" t="s">
        <v>4</v>
      </c>
      <c r="E5" s="37">
        <v>13</v>
      </c>
      <c r="F5" s="36">
        <f>E5/C5*100</f>
        <v>6.7277337887491587E-2</v>
      </c>
      <c r="G5" s="32" t="s">
        <v>4</v>
      </c>
      <c r="I5" s="174"/>
      <c r="J5" s="163"/>
      <c r="K5" s="164"/>
      <c r="L5" s="164"/>
      <c r="M5" s="164"/>
      <c r="N5" s="164"/>
      <c r="O5" s="164"/>
      <c r="P5" s="164"/>
      <c r="Q5" s="174"/>
    </row>
    <row r="6" spans="1:17" x14ac:dyDescent="0.25">
      <c r="A6" s="51"/>
      <c r="B6" s="81">
        <v>2001</v>
      </c>
      <c r="C6" s="82">
        <v>11892</v>
      </c>
      <c r="D6" s="30">
        <f>(C6/C5*100)-100</f>
        <v>-38.456761372457692</v>
      </c>
      <c r="E6" s="82">
        <v>1</v>
      </c>
      <c r="F6" s="84">
        <f>E6/C6*100</f>
        <v>8.409014463504878E-3</v>
      </c>
      <c r="G6" s="28">
        <f t="shared" ref="G6" si="0">(E6/E5*100)-100</f>
        <v>-92.307692307692307</v>
      </c>
      <c r="I6" s="174"/>
      <c r="J6" s="163"/>
      <c r="K6" s="164"/>
      <c r="L6" s="164"/>
      <c r="M6" s="164"/>
      <c r="N6" s="164"/>
      <c r="O6" s="164"/>
      <c r="P6" s="164"/>
      <c r="Q6" s="174"/>
    </row>
    <row r="7" spans="1:17" x14ac:dyDescent="0.25">
      <c r="A7" s="51"/>
      <c r="B7" s="35">
        <v>2002</v>
      </c>
      <c r="C7" s="33">
        <v>16662</v>
      </c>
      <c r="D7" s="34">
        <f>(C7/C6*100)-100</f>
        <v>40.110998990918262</v>
      </c>
      <c r="E7" s="33">
        <v>7</v>
      </c>
      <c r="F7" s="32">
        <f t="shared" ref="F7:F17" si="1">E7/C7*100</f>
        <v>4.2011763293722242E-2</v>
      </c>
      <c r="G7" s="32">
        <f>(E7/E6*100)-100</f>
        <v>600</v>
      </c>
      <c r="I7" s="174"/>
      <c r="J7" s="163"/>
      <c r="K7" s="164"/>
      <c r="L7" s="164"/>
      <c r="M7" s="164"/>
      <c r="N7" s="164"/>
      <c r="O7" s="164"/>
      <c r="P7" s="164"/>
      <c r="Q7" s="174"/>
    </row>
    <row r="8" spans="1:17" x14ac:dyDescent="0.25">
      <c r="A8" s="51"/>
      <c r="B8" s="54">
        <v>2003</v>
      </c>
      <c r="C8" s="85">
        <v>6583</v>
      </c>
      <c r="D8" s="30">
        <f>(C8/C7*100)-100</f>
        <v>-60.490937462489498</v>
      </c>
      <c r="E8" s="85">
        <v>2</v>
      </c>
      <c r="F8" s="52">
        <f t="shared" si="1"/>
        <v>3.038128512836093E-2</v>
      </c>
      <c r="G8" s="28">
        <f t="shared" ref="G8:G17" si="2">(E8/E7*100)-100</f>
        <v>-71.428571428571431</v>
      </c>
      <c r="I8" s="174"/>
      <c r="J8" s="163"/>
      <c r="K8" s="164"/>
      <c r="L8" s="164"/>
      <c r="M8" s="164"/>
      <c r="N8" s="164"/>
      <c r="O8" s="164"/>
      <c r="P8" s="164"/>
      <c r="Q8" s="174"/>
    </row>
    <row r="9" spans="1:17" x14ac:dyDescent="0.25">
      <c r="A9" s="51"/>
      <c r="B9" s="35">
        <v>2004</v>
      </c>
      <c r="C9" s="33">
        <v>14976</v>
      </c>
      <c r="D9" s="34">
        <f t="shared" ref="D9:D22" si="3">(C9/C8*100)-100</f>
        <v>127.49506304116665</v>
      </c>
      <c r="E9" s="33">
        <v>16</v>
      </c>
      <c r="F9" s="32">
        <f t="shared" si="1"/>
        <v>0.10683760683760685</v>
      </c>
      <c r="G9" s="32">
        <f t="shared" si="2"/>
        <v>700</v>
      </c>
      <c r="I9" s="174"/>
      <c r="J9" s="163"/>
      <c r="K9" s="164"/>
      <c r="L9" s="164"/>
      <c r="M9" s="164"/>
      <c r="N9" s="164"/>
      <c r="O9" s="164"/>
      <c r="P9" s="164"/>
      <c r="Q9" s="174"/>
    </row>
    <row r="10" spans="1:17" x14ac:dyDescent="0.25">
      <c r="A10" s="51"/>
      <c r="B10" s="54">
        <v>2005</v>
      </c>
      <c r="C10" s="85">
        <v>10197</v>
      </c>
      <c r="D10" s="30">
        <f t="shared" si="3"/>
        <v>-31.911057692307693</v>
      </c>
      <c r="E10" s="85">
        <v>8</v>
      </c>
      <c r="F10" s="52">
        <f t="shared" si="1"/>
        <v>7.8454447386486229E-2</v>
      </c>
      <c r="G10" s="28">
        <f t="shared" si="2"/>
        <v>-50</v>
      </c>
      <c r="I10" s="174"/>
      <c r="J10" s="163"/>
      <c r="K10" s="164"/>
      <c r="L10" s="164"/>
      <c r="M10" s="164"/>
      <c r="N10" s="164"/>
      <c r="O10" s="164"/>
      <c r="P10" s="164"/>
      <c r="Q10" s="174"/>
    </row>
    <row r="11" spans="1:17" x14ac:dyDescent="0.25">
      <c r="A11" s="51"/>
      <c r="B11" s="35">
        <v>2006</v>
      </c>
      <c r="C11" s="33">
        <v>7961</v>
      </c>
      <c r="D11" s="34">
        <f t="shared" si="3"/>
        <v>-21.928018044522901</v>
      </c>
      <c r="E11" s="33">
        <v>5</v>
      </c>
      <c r="F11" s="32">
        <f t="shared" si="1"/>
        <v>6.2806180128124611E-2</v>
      </c>
      <c r="G11" s="32">
        <f t="shared" si="2"/>
        <v>-37.5</v>
      </c>
      <c r="I11" s="174"/>
      <c r="J11" s="163"/>
      <c r="K11" s="164"/>
      <c r="L11" s="164"/>
      <c r="M11" s="164"/>
      <c r="N11" s="164"/>
      <c r="O11" s="164"/>
      <c r="P11" s="164"/>
      <c r="Q11" s="174"/>
    </row>
    <row r="12" spans="1:17" x14ac:dyDescent="0.25">
      <c r="A12" s="51"/>
      <c r="B12" s="54">
        <v>2007</v>
      </c>
      <c r="C12" s="85">
        <v>6111</v>
      </c>
      <c r="D12" s="30">
        <f t="shared" si="3"/>
        <v>-23.238286647406099</v>
      </c>
      <c r="E12" s="85">
        <v>2</v>
      </c>
      <c r="F12" s="52">
        <f t="shared" si="1"/>
        <v>3.2727867779414166E-2</v>
      </c>
      <c r="G12" s="28">
        <f t="shared" si="2"/>
        <v>-60</v>
      </c>
      <c r="I12" s="174"/>
      <c r="J12" s="163"/>
      <c r="K12" s="164"/>
      <c r="L12" s="164"/>
      <c r="M12" s="164"/>
      <c r="N12" s="164"/>
      <c r="O12" s="164"/>
      <c r="P12" s="164"/>
      <c r="Q12" s="174"/>
    </row>
    <row r="13" spans="1:17" x14ac:dyDescent="0.25">
      <c r="A13" s="51"/>
      <c r="B13" s="35">
        <v>2008</v>
      </c>
      <c r="C13" s="33">
        <v>5772</v>
      </c>
      <c r="D13" s="34">
        <f t="shared" si="3"/>
        <v>-5.5473735886107107</v>
      </c>
      <c r="E13" s="33">
        <v>1</v>
      </c>
      <c r="F13" s="32">
        <f t="shared" si="1"/>
        <v>1.7325017325017324E-2</v>
      </c>
      <c r="G13" s="32">
        <f t="shared" si="2"/>
        <v>-50</v>
      </c>
      <c r="I13" s="174"/>
      <c r="J13" s="163"/>
      <c r="K13" s="164"/>
      <c r="L13" s="164"/>
      <c r="M13" s="164"/>
      <c r="N13" s="164"/>
      <c r="O13" s="164"/>
      <c r="P13" s="164"/>
      <c r="Q13" s="174"/>
    </row>
    <row r="14" spans="1:17" x14ac:dyDescent="0.25">
      <c r="A14" s="51"/>
      <c r="B14" s="54">
        <v>2009</v>
      </c>
      <c r="C14" s="85">
        <v>6869</v>
      </c>
      <c r="D14" s="30">
        <f t="shared" si="3"/>
        <v>19.005544005543996</v>
      </c>
      <c r="E14" s="85">
        <v>4</v>
      </c>
      <c r="F14" s="52">
        <f t="shared" si="1"/>
        <v>5.8232639394380552E-2</v>
      </c>
      <c r="G14" s="28">
        <f t="shared" si="2"/>
        <v>300</v>
      </c>
      <c r="I14" s="174"/>
      <c r="J14" s="163"/>
      <c r="K14" s="164"/>
      <c r="L14" s="164"/>
      <c r="M14" s="164"/>
      <c r="N14" s="164"/>
      <c r="O14" s="164"/>
      <c r="P14" s="164"/>
      <c r="Q14" s="174"/>
    </row>
    <row r="15" spans="1:17" x14ac:dyDescent="0.25">
      <c r="A15" s="51"/>
      <c r="B15" s="35">
        <v>2010</v>
      </c>
      <c r="C15" s="33">
        <v>3833</v>
      </c>
      <c r="D15" s="34">
        <f t="shared" si="3"/>
        <v>-44.198573300334843</v>
      </c>
      <c r="E15" s="33">
        <v>3</v>
      </c>
      <c r="F15" s="32">
        <f t="shared" si="1"/>
        <v>7.826767545003914E-2</v>
      </c>
      <c r="G15" s="32">
        <f t="shared" si="2"/>
        <v>-25</v>
      </c>
      <c r="I15" s="174"/>
      <c r="J15" s="163"/>
      <c r="K15" s="164"/>
      <c r="L15" s="164"/>
      <c r="M15" s="164"/>
      <c r="N15" s="164"/>
      <c r="O15" s="164"/>
      <c r="P15" s="164"/>
      <c r="Q15" s="174"/>
    </row>
    <row r="16" spans="1:17" x14ac:dyDescent="0.25">
      <c r="A16" s="51"/>
      <c r="B16" s="54">
        <v>2011</v>
      </c>
      <c r="C16" s="85">
        <v>4467</v>
      </c>
      <c r="D16" s="30">
        <f t="shared" si="3"/>
        <v>16.540568745108274</v>
      </c>
      <c r="E16" s="85">
        <v>1</v>
      </c>
      <c r="F16" s="52">
        <f>E16/C16*100</f>
        <v>2.2386389075442131E-2</v>
      </c>
      <c r="G16" s="28">
        <f t="shared" si="2"/>
        <v>-66.666666666666671</v>
      </c>
      <c r="I16" s="174"/>
      <c r="J16" s="163"/>
      <c r="K16" s="164"/>
      <c r="L16" s="164"/>
      <c r="M16" s="164"/>
      <c r="N16" s="164"/>
      <c r="O16" s="164"/>
      <c r="P16" s="164"/>
      <c r="Q16" s="174"/>
    </row>
    <row r="17" spans="1:17" x14ac:dyDescent="0.25">
      <c r="A17" s="51"/>
      <c r="B17" s="35">
        <v>2012</v>
      </c>
      <c r="C17" s="33">
        <v>3671</v>
      </c>
      <c r="D17" s="34">
        <f t="shared" si="3"/>
        <v>-17.819565704051925</v>
      </c>
      <c r="E17" s="33">
        <v>4</v>
      </c>
      <c r="F17" s="32">
        <f t="shared" si="1"/>
        <v>0.10896213565785889</v>
      </c>
      <c r="G17" s="32">
        <f t="shared" si="2"/>
        <v>300</v>
      </c>
      <c r="I17" s="174"/>
      <c r="J17" s="163"/>
      <c r="K17" s="164"/>
      <c r="L17" s="164"/>
      <c r="M17" s="164"/>
      <c r="N17" s="164"/>
      <c r="O17" s="164"/>
      <c r="P17" s="164"/>
      <c r="Q17" s="174"/>
    </row>
    <row r="18" spans="1:17" x14ac:dyDescent="0.25">
      <c r="A18" s="51"/>
      <c r="B18" s="54">
        <v>2013</v>
      </c>
      <c r="C18" s="85">
        <v>1863</v>
      </c>
      <c r="D18" s="30">
        <f t="shared" si="3"/>
        <v>-49.250885317352221</v>
      </c>
      <c r="E18" s="85">
        <v>0</v>
      </c>
      <c r="F18" s="28">
        <f>E18/C18*100</f>
        <v>0</v>
      </c>
      <c r="G18" s="28">
        <f>(E18/E17*100)-100</f>
        <v>-100</v>
      </c>
      <c r="I18" s="174"/>
      <c r="J18" s="163"/>
      <c r="K18" s="164"/>
      <c r="L18" s="164"/>
      <c r="M18" s="164"/>
      <c r="N18" s="164"/>
      <c r="O18" s="164"/>
      <c r="P18" s="164"/>
      <c r="Q18" s="174"/>
    </row>
    <row r="19" spans="1:17" x14ac:dyDescent="0.25">
      <c r="A19" s="51"/>
      <c r="B19" s="35">
        <v>2014</v>
      </c>
      <c r="C19" s="33">
        <v>4786</v>
      </c>
      <c r="D19" s="34">
        <f t="shared" si="3"/>
        <v>156.89747718733224</v>
      </c>
      <c r="E19" s="131">
        <v>0</v>
      </c>
      <c r="F19" s="32">
        <f t="shared" ref="F19:F22" si="4">E19/C19*100</f>
        <v>0</v>
      </c>
      <c r="G19" s="32" t="s">
        <v>4</v>
      </c>
      <c r="I19" s="174"/>
      <c r="J19" s="163"/>
      <c r="K19" s="164"/>
      <c r="L19" s="164"/>
      <c r="M19" s="164"/>
      <c r="N19" s="164"/>
      <c r="O19" s="164"/>
      <c r="P19" s="164"/>
      <c r="Q19" s="174"/>
    </row>
    <row r="20" spans="1:17" x14ac:dyDescent="0.25">
      <c r="A20" s="51"/>
      <c r="B20" s="31">
        <v>2015</v>
      </c>
      <c r="C20" s="29">
        <v>4498</v>
      </c>
      <c r="D20" s="30">
        <f t="shared" si="3"/>
        <v>-6.0175511909736628</v>
      </c>
      <c r="E20" s="55">
        <v>0</v>
      </c>
      <c r="F20" s="28">
        <f t="shared" si="4"/>
        <v>0</v>
      </c>
      <c r="G20" s="28" t="s">
        <v>4</v>
      </c>
      <c r="I20" s="174"/>
      <c r="J20" s="163"/>
      <c r="K20" s="164"/>
      <c r="L20" s="164"/>
      <c r="M20" s="164"/>
      <c r="N20" s="164"/>
      <c r="O20" s="164"/>
      <c r="P20" s="164"/>
      <c r="Q20" s="174"/>
    </row>
    <row r="21" spans="1:17" x14ac:dyDescent="0.25">
      <c r="A21" s="51"/>
      <c r="B21" s="35">
        <v>2016</v>
      </c>
      <c r="C21" s="33">
        <v>15028</v>
      </c>
      <c r="D21" s="34">
        <f t="shared" si="3"/>
        <v>234.10404624277459</v>
      </c>
      <c r="E21" s="131">
        <v>8</v>
      </c>
      <c r="F21" s="32">
        <f t="shared" si="4"/>
        <v>5.3233963268565346E-2</v>
      </c>
      <c r="G21" s="32" t="s">
        <v>4</v>
      </c>
      <c r="I21" s="174"/>
      <c r="J21" s="163"/>
      <c r="K21" s="164"/>
      <c r="L21" s="164"/>
      <c r="M21" s="164"/>
      <c r="N21" s="164"/>
      <c r="O21" s="164"/>
      <c r="P21" s="164"/>
      <c r="Q21" s="174"/>
    </row>
    <row r="22" spans="1:17" s="50" customFormat="1" x14ac:dyDescent="0.25">
      <c r="A22" s="49"/>
      <c r="B22" s="140">
        <v>2017</v>
      </c>
      <c r="C22" s="141">
        <v>7272</v>
      </c>
      <c r="D22" s="142">
        <f t="shared" si="3"/>
        <v>-51.610327388874097</v>
      </c>
      <c r="E22" s="141">
        <v>11</v>
      </c>
      <c r="F22" s="143">
        <f t="shared" si="4"/>
        <v>0.15126512651265125</v>
      </c>
      <c r="G22" s="143">
        <f t="shared" ref="G22" si="5">(E22/E21*100)-100</f>
        <v>37.5</v>
      </c>
      <c r="I22" s="156"/>
      <c r="J22" s="156"/>
      <c r="K22" s="156"/>
      <c r="L22" s="156"/>
      <c r="M22" s="156"/>
      <c r="N22" s="156"/>
      <c r="O22" s="156"/>
      <c r="P22" s="156"/>
      <c r="Q22" s="156"/>
    </row>
    <row r="23" spans="1:17" s="93" customFormat="1" x14ac:dyDescent="0.25">
      <c r="A23" s="51"/>
      <c r="B23" s="94"/>
      <c r="C23" s="94"/>
      <c r="D23" s="94"/>
      <c r="E23" s="95"/>
      <c r="F23" s="95"/>
      <c r="G23" s="95"/>
      <c r="I23" s="174"/>
      <c r="J23" s="174"/>
      <c r="K23" s="174"/>
      <c r="L23" s="174"/>
      <c r="M23" s="174"/>
      <c r="N23" s="174"/>
      <c r="O23" s="174"/>
      <c r="P23" s="174"/>
      <c r="Q23" s="174"/>
    </row>
    <row r="24" spans="1:17" s="93" customFormat="1" x14ac:dyDescent="0.25">
      <c r="A24" s="92" t="s">
        <v>5</v>
      </c>
      <c r="B24" s="248" t="s">
        <v>88</v>
      </c>
      <c r="C24" s="255"/>
      <c r="D24" s="255"/>
      <c r="E24" s="255"/>
      <c r="F24" s="255"/>
      <c r="G24" s="255"/>
    </row>
    <row r="25" spans="1:17" s="199" customFormat="1" x14ac:dyDescent="0.25">
      <c r="A25" s="197" t="s">
        <v>6</v>
      </c>
      <c r="B25" s="243" t="s">
        <v>78</v>
      </c>
      <c r="C25" s="266"/>
      <c r="D25" s="266"/>
      <c r="E25" s="266"/>
      <c r="F25" s="266"/>
      <c r="G25" s="266"/>
    </row>
    <row r="26" spans="1:17" s="199" customFormat="1" x14ac:dyDescent="0.25">
      <c r="A26" s="200" t="s">
        <v>2</v>
      </c>
      <c r="B26" s="233" t="s">
        <v>259</v>
      </c>
      <c r="C26" s="223"/>
      <c r="D26" s="223"/>
      <c r="E26" s="223"/>
      <c r="F26" s="223"/>
      <c r="G26" s="223"/>
    </row>
    <row r="27" spans="1:17" s="199" customFormat="1" ht="15" customHeight="1" x14ac:dyDescent="0.25">
      <c r="A27" s="201" t="s">
        <v>3</v>
      </c>
      <c r="B27" s="234" t="s">
        <v>260</v>
      </c>
      <c r="C27" s="215"/>
      <c r="D27" s="215"/>
      <c r="E27" s="215"/>
      <c r="F27" s="215"/>
      <c r="G27" s="215"/>
    </row>
    <row r="28" spans="1:17" s="93" customFormat="1" x14ac:dyDescent="0.25"/>
    <row r="29" spans="1:17" s="93" customFormat="1" x14ac:dyDescent="0.25"/>
    <row r="30" spans="1:17" s="93" customFormat="1" x14ac:dyDescent="0.25"/>
    <row r="31" spans="1:17" s="93" customFormat="1" x14ac:dyDescent="0.25"/>
    <row r="32" spans="1:17"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sheetData>
  <mergeCells count="11">
    <mergeCell ref="J2:J3"/>
    <mergeCell ref="K2:L2"/>
    <mergeCell ref="N2:P2"/>
    <mergeCell ref="B27:G27"/>
    <mergeCell ref="B2:G2"/>
    <mergeCell ref="B3:B4"/>
    <mergeCell ref="C3:D3"/>
    <mergeCell ref="E3:G3"/>
    <mergeCell ref="B25:G25"/>
    <mergeCell ref="B26:G26"/>
    <mergeCell ref="B24:G24"/>
  </mergeCells>
  <hyperlinks>
    <hyperlink ref="G1" location="Índice!A1" display="[índice Ç]" xr:uid="{00000000-0004-0000-1600-000000000000}"/>
    <hyperlink ref="B27" r:id="rId1" display="http://www.observatorioemigracao.pt/np4/1269" xr:uid="{00000000-0004-0000-1600-000001000000}"/>
    <hyperlink ref="B27:G27" r:id="rId2" display="http://observatorioemigracao.pt/np4/5926.html" xr:uid="{00000000-0004-0000-1600-000002000000}"/>
  </hyperlinks>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P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t="s">
        <v>1</v>
      </c>
      <c r="C1" s="42"/>
      <c r="D1" s="42"/>
      <c r="E1" s="25"/>
      <c r="F1" s="25"/>
      <c r="G1" s="24" t="s">
        <v>27</v>
      </c>
      <c r="H1" s="19"/>
      <c r="I1" s="19"/>
      <c r="J1" s="19"/>
      <c r="K1" s="159"/>
      <c r="L1" s="19"/>
      <c r="M1" s="19"/>
      <c r="N1" s="19"/>
      <c r="O1" s="19"/>
      <c r="P1" s="19"/>
    </row>
    <row r="2" spans="1:16" s="23" customFormat="1" ht="30" customHeight="1" thickBot="1" x14ac:dyDescent="0.3">
      <c r="B2" s="235" t="s">
        <v>155</v>
      </c>
      <c r="C2" s="235"/>
      <c r="D2" s="235"/>
      <c r="E2" s="236"/>
      <c r="F2" s="236"/>
      <c r="G2" s="236"/>
      <c r="H2" s="173"/>
      <c r="I2" s="252"/>
      <c r="J2" s="252"/>
      <c r="K2" s="162"/>
      <c r="L2" s="252"/>
      <c r="M2" s="252"/>
      <c r="N2" s="252"/>
      <c r="O2" s="169"/>
      <c r="P2" s="173"/>
    </row>
    <row r="3" spans="1:16" s="23" customFormat="1" ht="30" customHeight="1" x14ac:dyDescent="0.25">
      <c r="B3" s="237" t="s">
        <v>7</v>
      </c>
      <c r="C3" s="239" t="s">
        <v>18</v>
      </c>
      <c r="D3" s="240"/>
      <c r="E3" s="241" t="s">
        <v>19</v>
      </c>
      <c r="F3" s="242"/>
      <c r="G3" s="242"/>
      <c r="H3" s="173"/>
      <c r="I3" s="162"/>
      <c r="J3" s="162"/>
      <c r="K3" s="161"/>
      <c r="L3" s="162"/>
      <c r="M3" s="162"/>
      <c r="N3" s="162"/>
      <c r="O3" s="169"/>
      <c r="P3" s="173"/>
    </row>
    <row r="4" spans="1:16" s="23" customFormat="1" ht="45" customHeight="1" x14ac:dyDescent="0.2">
      <c r="B4" s="238"/>
      <c r="C4" s="106" t="s">
        <v>8</v>
      </c>
      <c r="D4" s="41" t="s">
        <v>21</v>
      </c>
      <c r="E4" s="106" t="s">
        <v>8</v>
      </c>
      <c r="F4" s="40" t="s">
        <v>23</v>
      </c>
      <c r="G4" s="107" t="s">
        <v>21</v>
      </c>
      <c r="H4" s="173"/>
      <c r="I4" s="163"/>
      <c r="J4" s="164"/>
      <c r="K4" s="164"/>
      <c r="L4" s="164"/>
      <c r="M4" s="164"/>
      <c r="N4" s="164"/>
      <c r="O4" s="164"/>
      <c r="P4" s="173"/>
    </row>
    <row r="5" spans="1:16" ht="15" customHeight="1" x14ac:dyDescent="0.25">
      <c r="B5" s="39">
        <v>2000</v>
      </c>
      <c r="C5" s="37">
        <v>330881</v>
      </c>
      <c r="D5" s="38" t="s">
        <v>4</v>
      </c>
      <c r="E5" s="37">
        <v>2968</v>
      </c>
      <c r="F5" s="36">
        <f t="shared" ref="F5:F18" si="0">E5/C5*100</f>
        <v>0.89699922328571302</v>
      </c>
      <c r="G5" s="36" t="s">
        <v>4</v>
      </c>
      <c r="H5" s="19"/>
      <c r="I5" s="163"/>
      <c r="J5" s="164"/>
      <c r="K5" s="164"/>
      <c r="L5" s="164"/>
      <c r="M5" s="164"/>
      <c r="N5" s="164"/>
      <c r="O5" s="164"/>
      <c r="P5" s="19"/>
    </row>
    <row r="6" spans="1:16" ht="15" customHeight="1" x14ac:dyDescent="0.25">
      <c r="B6" s="81">
        <v>2001</v>
      </c>
      <c r="C6" s="82">
        <v>394048</v>
      </c>
      <c r="D6" s="83">
        <f t="shared" ref="D6:D22" si="1">(C6/C5*100)-100</f>
        <v>19.090549170245481</v>
      </c>
      <c r="E6" s="82">
        <v>3057</v>
      </c>
      <c r="F6" s="84">
        <f t="shared" si="0"/>
        <v>0.7757938119213903</v>
      </c>
      <c r="G6" s="84">
        <f t="shared" ref="G6:G20" si="2">(E6/E5*100)-100</f>
        <v>2.9986522911051168</v>
      </c>
      <c r="H6" s="19"/>
      <c r="I6" s="163"/>
      <c r="J6" s="164"/>
      <c r="K6" s="164"/>
      <c r="L6" s="164"/>
      <c r="M6" s="164"/>
      <c r="N6" s="164"/>
      <c r="O6" s="164"/>
      <c r="P6" s="19"/>
    </row>
    <row r="7" spans="1:16" ht="15" customHeight="1" x14ac:dyDescent="0.25">
      <c r="B7" s="35">
        <v>2002</v>
      </c>
      <c r="C7" s="33">
        <v>443085</v>
      </c>
      <c r="D7" s="34">
        <f t="shared" si="1"/>
        <v>12.444423014455097</v>
      </c>
      <c r="E7" s="33">
        <v>3538</v>
      </c>
      <c r="F7" s="32">
        <f t="shared" si="0"/>
        <v>0.79849238859361071</v>
      </c>
      <c r="G7" s="32">
        <f t="shared" si="2"/>
        <v>15.734380111220148</v>
      </c>
      <c r="H7" s="19"/>
      <c r="I7" s="163"/>
      <c r="J7" s="164"/>
      <c r="K7" s="164"/>
      <c r="L7" s="164"/>
      <c r="M7" s="164"/>
      <c r="N7" s="164"/>
      <c r="O7" s="164"/>
      <c r="P7" s="19"/>
    </row>
    <row r="8" spans="1:16" ht="15" customHeight="1" x14ac:dyDescent="0.25">
      <c r="B8" s="54">
        <v>2003</v>
      </c>
      <c r="C8" s="85">
        <v>429524</v>
      </c>
      <c r="D8" s="86">
        <f t="shared" si="1"/>
        <v>-3.06058656916845</v>
      </c>
      <c r="E8" s="85">
        <v>4825</v>
      </c>
      <c r="F8" s="52">
        <f t="shared" si="0"/>
        <v>1.1233365306711616</v>
      </c>
      <c r="G8" s="52">
        <f t="shared" si="2"/>
        <v>36.376483889202945</v>
      </c>
      <c r="H8" s="19"/>
      <c r="I8" s="163"/>
      <c r="J8" s="164"/>
      <c r="K8" s="164"/>
      <c r="L8" s="164"/>
      <c r="M8" s="164"/>
      <c r="N8" s="164"/>
      <c r="O8" s="164"/>
      <c r="P8" s="19"/>
    </row>
    <row r="9" spans="1:16" ht="15" customHeight="1" x14ac:dyDescent="0.25">
      <c r="B9" s="35">
        <v>2004</v>
      </c>
      <c r="C9" s="33">
        <v>645844</v>
      </c>
      <c r="D9" s="34">
        <f t="shared" si="1"/>
        <v>50.362727111872687</v>
      </c>
      <c r="E9" s="33">
        <v>9851</v>
      </c>
      <c r="F9" s="32">
        <f t="shared" si="0"/>
        <v>1.5252909371303287</v>
      </c>
      <c r="G9" s="32">
        <f t="shared" si="2"/>
        <v>104.16580310880826</v>
      </c>
      <c r="H9" s="19"/>
      <c r="I9" s="163"/>
      <c r="J9" s="164"/>
      <c r="K9" s="164"/>
      <c r="L9" s="164"/>
      <c r="M9" s="164"/>
      <c r="N9" s="164"/>
      <c r="O9" s="164"/>
      <c r="P9" s="19"/>
    </row>
    <row r="10" spans="1:16" ht="15" customHeight="1" x14ac:dyDescent="0.25">
      <c r="B10" s="54">
        <v>2005</v>
      </c>
      <c r="C10" s="85">
        <v>682711</v>
      </c>
      <c r="D10" s="86">
        <f t="shared" si="1"/>
        <v>5.7083444299242529</v>
      </c>
      <c r="E10" s="85">
        <v>13327</v>
      </c>
      <c r="F10" s="52">
        <f t="shared" si="0"/>
        <v>1.9520704954219283</v>
      </c>
      <c r="G10" s="52">
        <f t="shared" si="2"/>
        <v>35.285757791087207</v>
      </c>
      <c r="H10" s="19"/>
      <c r="I10" s="163"/>
      <c r="J10" s="164"/>
      <c r="K10" s="164"/>
      <c r="L10" s="164"/>
      <c r="M10" s="164"/>
      <c r="N10" s="164"/>
      <c r="O10" s="164"/>
      <c r="P10" s="19"/>
    </row>
    <row r="11" spans="1:16" ht="15" customHeight="1" x14ac:dyDescent="0.25">
      <c r="B11" s="35">
        <v>2006</v>
      </c>
      <c r="C11" s="33">
        <v>802971</v>
      </c>
      <c r="D11" s="34">
        <f t="shared" si="1"/>
        <v>17.615066990278464</v>
      </c>
      <c r="E11" s="33">
        <v>20658</v>
      </c>
      <c r="F11" s="32">
        <f t="shared" si="0"/>
        <v>2.5726956515241524</v>
      </c>
      <c r="G11" s="32">
        <f t="shared" si="2"/>
        <v>55.008629098821928</v>
      </c>
      <c r="H11" s="19"/>
      <c r="I11" s="163"/>
      <c r="J11" s="164"/>
      <c r="K11" s="164"/>
      <c r="L11" s="164"/>
      <c r="M11" s="164"/>
      <c r="N11" s="164"/>
      <c r="O11" s="164"/>
      <c r="P11" s="19"/>
    </row>
    <row r="12" spans="1:16" ht="15" customHeight="1" x14ac:dyDescent="0.25">
      <c r="B12" s="54">
        <v>2007</v>
      </c>
      <c r="C12" s="85">
        <v>920534</v>
      </c>
      <c r="D12" s="86">
        <f t="shared" si="1"/>
        <v>14.64100197890086</v>
      </c>
      <c r="E12" s="85">
        <v>27178</v>
      </c>
      <c r="F12" s="52">
        <f t="shared" si="0"/>
        <v>2.9524167494084952</v>
      </c>
      <c r="G12" s="52">
        <f t="shared" si="2"/>
        <v>31.561622615935704</v>
      </c>
      <c r="H12" s="19"/>
      <c r="I12" s="163"/>
      <c r="J12" s="164"/>
      <c r="K12" s="164"/>
      <c r="L12" s="164"/>
      <c r="M12" s="164"/>
      <c r="N12" s="164"/>
      <c r="O12" s="164"/>
      <c r="P12" s="19"/>
    </row>
    <row r="13" spans="1:16" ht="15" customHeight="1" x14ac:dyDescent="0.25">
      <c r="B13" s="35">
        <v>2008</v>
      </c>
      <c r="C13" s="33">
        <v>692228</v>
      </c>
      <c r="D13" s="34">
        <f t="shared" si="1"/>
        <v>-24.801473927090143</v>
      </c>
      <c r="E13" s="33">
        <v>16857</v>
      </c>
      <c r="F13" s="32">
        <f t="shared" si="0"/>
        <v>2.4351803163119667</v>
      </c>
      <c r="G13" s="32">
        <f t="shared" si="2"/>
        <v>-37.975568474501429</v>
      </c>
      <c r="H13" s="19"/>
      <c r="I13" s="163"/>
      <c r="J13" s="164"/>
      <c r="K13" s="164"/>
      <c r="L13" s="164"/>
      <c r="M13" s="164"/>
      <c r="N13" s="164"/>
      <c r="O13" s="164"/>
      <c r="P13" s="19"/>
    </row>
    <row r="14" spans="1:16" ht="15" customHeight="1" x14ac:dyDescent="0.25">
      <c r="B14" s="54">
        <v>2009</v>
      </c>
      <c r="C14" s="85">
        <v>469342</v>
      </c>
      <c r="D14" s="86">
        <f t="shared" si="1"/>
        <v>-32.198350832384705</v>
      </c>
      <c r="E14" s="85">
        <v>9739</v>
      </c>
      <c r="F14" s="52">
        <f t="shared" si="0"/>
        <v>2.0750327053619748</v>
      </c>
      <c r="G14" s="52">
        <f t="shared" si="2"/>
        <v>-42.225781574420118</v>
      </c>
      <c r="H14" s="19"/>
      <c r="I14" s="163"/>
      <c r="J14" s="164"/>
      <c r="K14" s="164"/>
      <c r="L14" s="164"/>
      <c r="M14" s="164"/>
      <c r="N14" s="164"/>
      <c r="O14" s="164"/>
      <c r="P14" s="19"/>
    </row>
    <row r="15" spans="1:16" ht="15" customHeight="1" x14ac:dyDescent="0.25">
      <c r="B15" s="35">
        <v>2010</v>
      </c>
      <c r="C15" s="33">
        <v>431334</v>
      </c>
      <c r="D15" s="34">
        <f t="shared" si="1"/>
        <v>-8.0981459149191863</v>
      </c>
      <c r="E15" s="33">
        <v>7678</v>
      </c>
      <c r="F15" s="32">
        <f t="shared" si="0"/>
        <v>1.7800590725516652</v>
      </c>
      <c r="G15" s="32">
        <f t="shared" si="2"/>
        <v>-21.162336995584766</v>
      </c>
      <c r="H15" s="19"/>
      <c r="I15" s="163"/>
      <c r="J15" s="164"/>
      <c r="K15" s="164"/>
      <c r="L15" s="164"/>
      <c r="M15" s="164"/>
      <c r="N15" s="164"/>
      <c r="O15" s="164"/>
      <c r="P15" s="19"/>
    </row>
    <row r="16" spans="1:16" ht="15" customHeight="1" x14ac:dyDescent="0.25">
      <c r="B16" s="54">
        <v>2011</v>
      </c>
      <c r="C16" s="85">
        <v>416282</v>
      </c>
      <c r="D16" s="86">
        <f t="shared" si="1"/>
        <v>-3.4896391195685936</v>
      </c>
      <c r="E16" s="85">
        <v>7424</v>
      </c>
      <c r="F16" s="52">
        <f t="shared" si="0"/>
        <v>1.7834064408261705</v>
      </c>
      <c r="G16" s="52">
        <f t="shared" si="2"/>
        <v>-3.30815316488669</v>
      </c>
      <c r="H16" s="19"/>
      <c r="I16" s="163"/>
      <c r="J16" s="164"/>
      <c r="K16" s="164"/>
      <c r="L16" s="164"/>
      <c r="M16" s="164"/>
      <c r="N16" s="164"/>
      <c r="O16" s="164"/>
      <c r="P16" s="19"/>
    </row>
    <row r="17" spans="1:16" ht="15" customHeight="1" x14ac:dyDescent="0.25">
      <c r="B17" s="35">
        <v>2012</v>
      </c>
      <c r="C17" s="33">
        <v>336110</v>
      </c>
      <c r="D17" s="34">
        <f t="shared" si="1"/>
        <v>-19.259059964158908</v>
      </c>
      <c r="E17" s="33">
        <v>6201</v>
      </c>
      <c r="F17" s="32">
        <f t="shared" si="0"/>
        <v>1.8449317187825414</v>
      </c>
      <c r="G17" s="32">
        <f t="shared" si="2"/>
        <v>-16.473599137931032</v>
      </c>
      <c r="H17" s="19"/>
      <c r="I17" s="163"/>
      <c r="J17" s="164"/>
      <c r="K17" s="164"/>
      <c r="L17" s="164"/>
      <c r="M17" s="164"/>
      <c r="N17" s="164"/>
      <c r="O17" s="164"/>
      <c r="P17" s="19"/>
    </row>
    <row r="18" spans="1:16" ht="15" customHeight="1" x14ac:dyDescent="0.25">
      <c r="B18" s="54">
        <v>2013</v>
      </c>
      <c r="C18" s="85">
        <v>342390</v>
      </c>
      <c r="D18" s="86">
        <f t="shared" si="1"/>
        <v>1.8684359287138221</v>
      </c>
      <c r="E18" s="85">
        <v>5302</v>
      </c>
      <c r="F18" s="52">
        <f t="shared" si="0"/>
        <v>1.5485265340693362</v>
      </c>
      <c r="G18" s="52">
        <f t="shared" si="2"/>
        <v>-14.497661667472983</v>
      </c>
      <c r="H18" s="19"/>
      <c r="I18" s="163"/>
      <c r="J18" s="164"/>
      <c r="K18" s="164"/>
      <c r="L18" s="164"/>
      <c r="M18" s="164"/>
      <c r="N18" s="164"/>
      <c r="O18" s="164"/>
      <c r="P18" s="19"/>
    </row>
    <row r="19" spans="1:16" ht="15" customHeight="1" x14ac:dyDescent="0.25">
      <c r="B19" s="35">
        <v>2014</v>
      </c>
      <c r="C19" s="33">
        <v>399947</v>
      </c>
      <c r="D19" s="34">
        <f t="shared" si="1"/>
        <v>16.810362452174417</v>
      </c>
      <c r="E19" s="33">
        <v>5923</v>
      </c>
      <c r="F19" s="32">
        <f t="shared" ref="F19:F22" si="3">E19/C19*100</f>
        <v>1.4809462253748622</v>
      </c>
      <c r="G19" s="32">
        <f t="shared" si="2"/>
        <v>11.712561297623552</v>
      </c>
      <c r="H19" s="19"/>
      <c r="I19" s="163"/>
      <c r="J19" s="164"/>
      <c r="K19" s="164"/>
      <c r="L19" s="164"/>
      <c r="M19" s="164"/>
      <c r="N19" s="164"/>
      <c r="O19" s="164"/>
      <c r="P19" s="19"/>
    </row>
    <row r="20" spans="1:16" ht="15" customHeight="1" x14ac:dyDescent="0.25">
      <c r="B20" s="31">
        <v>2015</v>
      </c>
      <c r="C20" s="29">
        <v>455679</v>
      </c>
      <c r="D20" s="30">
        <f t="shared" si="1"/>
        <v>13.934846367143635</v>
      </c>
      <c r="E20" s="29">
        <v>6638</v>
      </c>
      <c r="F20" s="28">
        <f t="shared" si="3"/>
        <v>1.4567272136745384</v>
      </c>
      <c r="G20" s="28">
        <f t="shared" si="2"/>
        <v>12.071585345264225</v>
      </c>
      <c r="H20" s="19"/>
      <c r="I20" s="163"/>
      <c r="J20" s="164"/>
      <c r="K20" s="164"/>
      <c r="L20" s="164"/>
      <c r="M20" s="164"/>
      <c r="N20" s="164"/>
      <c r="O20" s="164"/>
      <c r="P20" s="19"/>
    </row>
    <row r="21" spans="1:16" ht="15" customHeight="1" x14ac:dyDescent="0.25">
      <c r="B21" s="35">
        <v>2016</v>
      </c>
      <c r="C21" s="33">
        <v>534574</v>
      </c>
      <c r="D21" s="34">
        <f t="shared" si="1"/>
        <v>17.313723037489098</v>
      </c>
      <c r="E21" s="33">
        <v>7646</v>
      </c>
      <c r="F21" s="32">
        <f t="shared" si="3"/>
        <v>1.4302977698129726</v>
      </c>
      <c r="G21" s="32">
        <f>(E21/E20*100)-100</f>
        <v>15.185296776137378</v>
      </c>
      <c r="H21" s="19"/>
      <c r="I21" s="163"/>
      <c r="J21" s="164"/>
      <c r="K21" s="164"/>
      <c r="L21" s="164"/>
      <c r="M21" s="164"/>
      <c r="N21" s="164"/>
      <c r="O21" s="164"/>
      <c r="P21" s="19"/>
    </row>
    <row r="22" spans="1:16" s="49" customFormat="1" ht="15" customHeight="1" x14ac:dyDescent="0.25">
      <c r="B22" s="140">
        <v>2017</v>
      </c>
      <c r="C22" s="141">
        <v>637375</v>
      </c>
      <c r="D22" s="142">
        <f t="shared" si="1"/>
        <v>19.230452659500827</v>
      </c>
      <c r="E22" s="141">
        <v>9038</v>
      </c>
      <c r="F22" s="143">
        <f t="shared" si="3"/>
        <v>1.418003530103942</v>
      </c>
      <c r="G22" s="143">
        <f>(E22/E21*100)-100</f>
        <v>18.205597698142824</v>
      </c>
      <c r="H22" s="168"/>
      <c r="I22" s="168"/>
      <c r="J22" s="156"/>
      <c r="K22" s="156"/>
      <c r="L22" s="156"/>
      <c r="M22" s="156"/>
      <c r="N22" s="168"/>
      <c r="O22" s="168"/>
      <c r="P22" s="168"/>
    </row>
    <row r="23" spans="1:16" ht="15" customHeight="1" x14ac:dyDescent="0.25">
      <c r="B23" s="22"/>
      <c r="C23" s="22"/>
      <c r="D23" s="22"/>
      <c r="E23" s="21"/>
      <c r="F23" s="21"/>
      <c r="G23" s="21"/>
      <c r="H23" s="19"/>
      <c r="I23" s="19"/>
      <c r="J23" s="19"/>
      <c r="K23" s="159"/>
      <c r="L23" s="19"/>
      <c r="M23" s="19"/>
      <c r="N23" s="19"/>
      <c r="O23" s="19"/>
      <c r="P23" s="19"/>
    </row>
    <row r="24" spans="1:16" ht="30" customHeight="1" x14ac:dyDescent="0.25">
      <c r="A24" s="20" t="s">
        <v>6</v>
      </c>
      <c r="B24" s="244" t="s">
        <v>33</v>
      </c>
      <c r="C24" s="245"/>
      <c r="D24" s="245"/>
      <c r="E24" s="245"/>
      <c r="F24" s="245"/>
      <c r="G24" s="245"/>
    </row>
    <row r="25" spans="1:16" s="198" customFormat="1" ht="15" customHeight="1" x14ac:dyDescent="0.25">
      <c r="A25" s="200" t="s">
        <v>2</v>
      </c>
      <c r="B25" s="233" t="s">
        <v>259</v>
      </c>
      <c r="C25" s="223"/>
      <c r="D25" s="223"/>
      <c r="E25" s="223"/>
      <c r="F25" s="223"/>
      <c r="G25" s="223"/>
      <c r="K25" s="199"/>
    </row>
    <row r="26" spans="1:16" s="198" customFormat="1" ht="15" customHeight="1" x14ac:dyDescent="0.25">
      <c r="A26" s="201" t="s">
        <v>3</v>
      </c>
      <c r="B26" s="234" t="s">
        <v>260</v>
      </c>
      <c r="C26" s="215"/>
      <c r="D26" s="215"/>
      <c r="E26" s="215"/>
      <c r="F26" s="215"/>
      <c r="G26" s="215"/>
      <c r="K26" s="199"/>
    </row>
    <row r="27" spans="1:16" s="198" customFormat="1" ht="15" customHeight="1" x14ac:dyDescent="0.25">
      <c r="E27" s="202"/>
      <c r="F27" s="202"/>
      <c r="G27" s="202"/>
      <c r="K27" s="199"/>
    </row>
  </sheetData>
  <mergeCells count="9">
    <mergeCell ref="I2:J2"/>
    <mergeCell ref="L2:N2"/>
    <mergeCell ref="B25:G25"/>
    <mergeCell ref="B26:G26"/>
    <mergeCell ref="B2:G2"/>
    <mergeCell ref="B3:B4"/>
    <mergeCell ref="C3:D3"/>
    <mergeCell ref="E3:G3"/>
    <mergeCell ref="B24:G24"/>
  </mergeCells>
  <hyperlinks>
    <hyperlink ref="G1" location="Índice!A1" display="[índice Ç]" xr:uid="{00000000-0004-0000-1700-000000000000}"/>
    <hyperlink ref="B26" r:id="rId1" display="http://www.observatorioemigracao.pt/np4/1269" xr:uid="{00000000-0004-0000-1700-000001000000}"/>
    <hyperlink ref="B26:G26" r:id="rId2" display="http://observatorioemigracao.pt/np4/5926.html" xr:uid="{00000000-0004-0000-17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R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8" ht="30" customHeight="1" x14ac:dyDescent="0.25">
      <c r="A1" s="27" t="s">
        <v>0</v>
      </c>
      <c r="B1" s="26" t="s">
        <v>1</v>
      </c>
      <c r="C1" s="42"/>
      <c r="D1" s="42"/>
      <c r="E1" s="25"/>
      <c r="F1" s="25"/>
      <c r="G1" s="24" t="s">
        <v>27</v>
      </c>
    </row>
    <row r="2" spans="1:18" s="23" customFormat="1" ht="30" customHeight="1" thickBot="1" x14ac:dyDescent="0.25">
      <c r="B2" s="272" t="s">
        <v>156</v>
      </c>
      <c r="C2" s="235"/>
      <c r="D2" s="235"/>
      <c r="E2" s="236"/>
      <c r="F2" s="236"/>
      <c r="G2" s="236"/>
      <c r="I2" s="173"/>
      <c r="J2" s="173"/>
      <c r="K2" s="173"/>
      <c r="L2" s="173"/>
      <c r="M2" s="173"/>
      <c r="N2" s="173"/>
      <c r="O2" s="173"/>
      <c r="P2" s="173"/>
      <c r="Q2" s="173"/>
      <c r="R2" s="173"/>
    </row>
    <row r="3" spans="1:18" s="23" customFormat="1" ht="30" customHeight="1" x14ac:dyDescent="0.2">
      <c r="B3" s="237" t="s">
        <v>7</v>
      </c>
      <c r="C3" s="239" t="s">
        <v>20</v>
      </c>
      <c r="D3" s="240"/>
      <c r="E3" s="241" t="s">
        <v>9</v>
      </c>
      <c r="F3" s="242"/>
      <c r="G3" s="242"/>
      <c r="I3" s="173"/>
      <c r="J3" s="252"/>
      <c r="K3" s="252"/>
      <c r="L3" s="252"/>
      <c r="M3" s="252"/>
      <c r="N3" s="252"/>
      <c r="O3" s="252"/>
      <c r="P3" s="252"/>
      <c r="Q3" s="252"/>
      <c r="R3" s="173"/>
    </row>
    <row r="4" spans="1:18" s="23" customFormat="1" ht="45" customHeight="1" x14ac:dyDescent="0.2">
      <c r="B4" s="238"/>
      <c r="C4" s="106" t="s">
        <v>8</v>
      </c>
      <c r="D4" s="41" t="s">
        <v>21</v>
      </c>
      <c r="E4" s="106" t="s">
        <v>8</v>
      </c>
      <c r="F4" s="40" t="s">
        <v>22</v>
      </c>
      <c r="G4" s="107" t="s">
        <v>21</v>
      </c>
      <c r="I4" s="173"/>
      <c r="J4" s="252"/>
      <c r="K4" s="252"/>
      <c r="L4" s="252"/>
      <c r="M4" s="161"/>
      <c r="N4" s="252"/>
      <c r="O4" s="252"/>
      <c r="P4" s="252"/>
      <c r="Q4" s="252"/>
      <c r="R4" s="173"/>
    </row>
    <row r="5" spans="1:18" ht="15" customHeight="1" x14ac:dyDescent="0.25">
      <c r="B5" s="39">
        <v>2000</v>
      </c>
      <c r="C5" s="37">
        <v>1472458</v>
      </c>
      <c r="D5" s="38" t="s">
        <v>4</v>
      </c>
      <c r="E5" s="37">
        <v>58364</v>
      </c>
      <c r="F5" s="36">
        <f t="shared" ref="F5:F18" si="0">E5/C5*100</f>
        <v>3.9637123775347076</v>
      </c>
      <c r="G5" s="36" t="s">
        <v>4</v>
      </c>
      <c r="I5" s="19"/>
      <c r="J5" s="162"/>
      <c r="K5" s="162"/>
      <c r="L5" s="162"/>
      <c r="M5" s="161"/>
      <c r="N5" s="162"/>
      <c r="O5" s="162"/>
      <c r="P5" s="162"/>
      <c r="Q5" s="162"/>
      <c r="R5" s="19"/>
    </row>
    <row r="6" spans="1:18" ht="15" customHeight="1" x14ac:dyDescent="0.25">
      <c r="B6" s="81">
        <v>2001</v>
      </c>
      <c r="C6" s="82">
        <v>1969269</v>
      </c>
      <c r="D6" s="83">
        <f t="shared" ref="D6:D22" si="1">(C6/C5*100)-100</f>
        <v>33.74024929743328</v>
      </c>
      <c r="E6" s="82">
        <v>62610</v>
      </c>
      <c r="F6" s="84">
        <f t="shared" si="0"/>
        <v>3.179352338354994</v>
      </c>
      <c r="G6" s="84">
        <f t="shared" ref="G6:G22" si="2">(E6/E5*100)-100</f>
        <v>7.2750325543142935</v>
      </c>
      <c r="I6" s="19"/>
      <c r="J6" s="164"/>
      <c r="K6" s="164"/>
      <c r="L6" s="164"/>
      <c r="M6" s="165"/>
      <c r="N6" s="164"/>
      <c r="O6" s="164"/>
      <c r="P6" s="164"/>
      <c r="Q6" s="164"/>
      <c r="R6" s="19"/>
    </row>
    <row r="7" spans="1:18" ht="15" customHeight="1" x14ac:dyDescent="0.25">
      <c r="B7" s="35">
        <v>2002</v>
      </c>
      <c r="C7" s="33">
        <v>2594052</v>
      </c>
      <c r="D7" s="34">
        <f t="shared" si="1"/>
        <v>31.726645775665986</v>
      </c>
      <c r="E7" s="33">
        <v>67313</v>
      </c>
      <c r="F7" s="32">
        <f t="shared" si="0"/>
        <v>2.5948978663496334</v>
      </c>
      <c r="G7" s="32">
        <f t="shared" si="2"/>
        <v>7.511579619869039</v>
      </c>
      <c r="I7" s="19"/>
      <c r="J7" s="164"/>
      <c r="K7" s="164"/>
      <c r="L7" s="164"/>
      <c r="M7" s="165"/>
      <c r="N7" s="164"/>
      <c r="O7" s="164"/>
      <c r="P7" s="164"/>
      <c r="Q7" s="164"/>
      <c r="R7" s="19"/>
    </row>
    <row r="8" spans="1:18" ht="15" customHeight="1" x14ac:dyDescent="0.25">
      <c r="B8" s="54">
        <v>2003</v>
      </c>
      <c r="C8" s="85">
        <v>3302440</v>
      </c>
      <c r="D8" s="86">
        <f t="shared" si="1"/>
        <v>27.30816498666951</v>
      </c>
      <c r="E8" s="85">
        <v>71843</v>
      </c>
      <c r="F8" s="52">
        <f t="shared" si="0"/>
        <v>2.1754520899698404</v>
      </c>
      <c r="G8" s="52">
        <f t="shared" si="2"/>
        <v>6.7297550250323042</v>
      </c>
      <c r="I8" s="19"/>
      <c r="J8" s="164"/>
      <c r="K8" s="164"/>
      <c r="L8" s="164"/>
      <c r="M8" s="165"/>
      <c r="N8" s="164"/>
      <c r="O8" s="164"/>
      <c r="P8" s="164"/>
      <c r="Q8" s="164"/>
      <c r="R8" s="19"/>
    </row>
    <row r="9" spans="1:18" ht="15" customHeight="1" x14ac:dyDescent="0.25">
      <c r="B9" s="35">
        <v>2004</v>
      </c>
      <c r="C9" s="33">
        <v>3693806</v>
      </c>
      <c r="D9" s="34">
        <f t="shared" si="1"/>
        <v>11.850813338016735</v>
      </c>
      <c r="E9" s="33">
        <v>71065</v>
      </c>
      <c r="F9" s="32">
        <f t="shared" si="0"/>
        <v>1.9238963822139008</v>
      </c>
      <c r="G9" s="32">
        <f t="shared" si="2"/>
        <v>-1.0829169160530512</v>
      </c>
      <c r="I9" s="19"/>
      <c r="J9" s="164"/>
      <c r="K9" s="164"/>
      <c r="L9" s="164"/>
      <c r="M9" s="165"/>
      <c r="N9" s="164"/>
      <c r="O9" s="164"/>
      <c r="P9" s="164"/>
      <c r="Q9" s="164"/>
      <c r="R9" s="19"/>
    </row>
    <row r="10" spans="1:18" ht="15" customHeight="1" x14ac:dyDescent="0.25">
      <c r="B10" s="54">
        <v>2005</v>
      </c>
      <c r="C10" s="85">
        <v>4391484</v>
      </c>
      <c r="D10" s="86">
        <f t="shared" si="1"/>
        <v>18.887781329068162</v>
      </c>
      <c r="E10" s="85">
        <v>80846</v>
      </c>
      <c r="F10" s="52">
        <f t="shared" si="0"/>
        <v>1.8409722089389375</v>
      </c>
      <c r="G10" s="52">
        <f t="shared" si="2"/>
        <v>13.76345599099416</v>
      </c>
      <c r="I10" s="19"/>
      <c r="J10" s="164"/>
      <c r="K10" s="164"/>
      <c r="L10" s="164"/>
      <c r="M10" s="165"/>
      <c r="N10" s="164"/>
      <c r="O10" s="164"/>
      <c r="P10" s="164"/>
      <c r="Q10" s="164"/>
      <c r="R10" s="19"/>
    </row>
    <row r="11" spans="1:18" ht="15" customHeight="1" x14ac:dyDescent="0.25">
      <c r="B11" s="35">
        <v>2006</v>
      </c>
      <c r="C11" s="33">
        <v>4837622</v>
      </c>
      <c r="D11" s="34">
        <f t="shared" si="1"/>
        <v>10.159162597427198</v>
      </c>
      <c r="E11" s="33">
        <v>93767</v>
      </c>
      <c r="F11" s="32">
        <f t="shared" si="0"/>
        <v>1.9382870344148424</v>
      </c>
      <c r="G11" s="32">
        <f t="shared" si="2"/>
        <v>15.982237834895983</v>
      </c>
      <c r="I11" s="19"/>
      <c r="J11" s="164"/>
      <c r="K11" s="164"/>
      <c r="L11" s="164"/>
      <c r="M11" s="165"/>
      <c r="N11" s="164"/>
      <c r="O11" s="164"/>
      <c r="P11" s="164"/>
      <c r="Q11" s="164"/>
      <c r="R11" s="19"/>
    </row>
    <row r="12" spans="1:18" ht="15" customHeight="1" x14ac:dyDescent="0.25">
      <c r="B12" s="54">
        <v>2007</v>
      </c>
      <c r="C12" s="85">
        <v>5249993</v>
      </c>
      <c r="D12" s="86">
        <f t="shared" si="1"/>
        <v>8.5242501377743167</v>
      </c>
      <c r="E12" s="85">
        <v>111575</v>
      </c>
      <c r="F12" s="52">
        <f t="shared" si="0"/>
        <v>2.125240928892667</v>
      </c>
      <c r="G12" s="52">
        <f t="shared" si="2"/>
        <v>18.991756161549375</v>
      </c>
      <c r="I12" s="19"/>
      <c r="J12" s="164"/>
      <c r="K12" s="164"/>
      <c r="L12" s="164"/>
      <c r="M12" s="165"/>
      <c r="N12" s="164"/>
      <c r="O12" s="164"/>
      <c r="P12" s="164"/>
      <c r="Q12" s="164"/>
      <c r="R12" s="19"/>
    </row>
    <row r="13" spans="1:18" ht="15" customHeight="1" x14ac:dyDescent="0.25">
      <c r="B13" s="35">
        <v>2008</v>
      </c>
      <c r="C13" s="33">
        <v>6044528</v>
      </c>
      <c r="D13" s="34">
        <f t="shared" si="1"/>
        <v>15.134020178693561</v>
      </c>
      <c r="E13" s="33">
        <v>136171</v>
      </c>
      <c r="F13" s="32">
        <f t="shared" si="0"/>
        <v>2.2527979024995832</v>
      </c>
      <c r="G13" s="32">
        <f t="shared" si="2"/>
        <v>22.044364777055804</v>
      </c>
      <c r="I13" s="19"/>
      <c r="J13" s="164"/>
      <c r="K13" s="164"/>
      <c r="L13" s="164"/>
      <c r="M13" s="165"/>
      <c r="N13" s="164"/>
      <c r="O13" s="164"/>
      <c r="P13" s="164"/>
      <c r="Q13" s="164"/>
      <c r="R13" s="19"/>
    </row>
    <row r="14" spans="1:18" ht="15" customHeight="1" x14ac:dyDescent="0.25">
      <c r="B14" s="54">
        <v>2009</v>
      </c>
      <c r="C14" s="85">
        <v>6466278</v>
      </c>
      <c r="D14" s="86">
        <f t="shared" si="1"/>
        <v>6.9773851655580188</v>
      </c>
      <c r="E14" s="85">
        <v>148154</v>
      </c>
      <c r="F14" s="52">
        <f t="shared" si="0"/>
        <v>2.2911789440540602</v>
      </c>
      <c r="G14" s="52">
        <f t="shared" si="2"/>
        <v>8.7999647502037988</v>
      </c>
      <c r="I14" s="19"/>
      <c r="J14" s="164"/>
      <c r="K14" s="164"/>
      <c r="L14" s="164"/>
      <c r="M14" s="165"/>
      <c r="N14" s="164"/>
      <c r="O14" s="164"/>
      <c r="P14" s="164"/>
      <c r="Q14" s="164"/>
      <c r="R14" s="19"/>
    </row>
    <row r="15" spans="1:18" ht="15" customHeight="1" x14ac:dyDescent="0.25">
      <c r="B15" s="35">
        <v>2010</v>
      </c>
      <c r="C15" s="33">
        <v>6604181</v>
      </c>
      <c r="D15" s="34">
        <f t="shared" si="1"/>
        <v>2.1326487973452544</v>
      </c>
      <c r="E15" s="33">
        <v>148789</v>
      </c>
      <c r="F15" s="32">
        <f t="shared" si="0"/>
        <v>2.2529515771902675</v>
      </c>
      <c r="G15" s="32">
        <f t="shared" si="2"/>
        <v>0.42860806998123735</v>
      </c>
      <c r="I15" s="19"/>
      <c r="J15" s="164"/>
      <c r="K15" s="164"/>
      <c r="L15" s="164"/>
      <c r="M15" s="165"/>
      <c r="N15" s="164"/>
      <c r="O15" s="164"/>
      <c r="P15" s="164"/>
      <c r="Q15" s="164"/>
      <c r="R15" s="19"/>
    </row>
    <row r="16" spans="1:18" ht="15" customHeight="1" x14ac:dyDescent="0.25">
      <c r="B16" s="54">
        <v>2011</v>
      </c>
      <c r="C16" s="85">
        <v>6677839</v>
      </c>
      <c r="D16" s="86">
        <f t="shared" si="1"/>
        <v>1.1153237623257013</v>
      </c>
      <c r="E16" s="85">
        <v>146298</v>
      </c>
      <c r="F16" s="52">
        <f t="shared" si="0"/>
        <v>2.1907985502495642</v>
      </c>
      <c r="G16" s="52">
        <f t="shared" si="2"/>
        <v>-1.6741829033060185</v>
      </c>
      <c r="I16" s="19"/>
      <c r="J16" s="164"/>
      <c r="K16" s="164"/>
      <c r="L16" s="164"/>
      <c r="M16" s="165"/>
      <c r="N16" s="164"/>
      <c r="O16" s="164"/>
      <c r="P16" s="164"/>
      <c r="Q16" s="164"/>
      <c r="R16" s="19"/>
    </row>
    <row r="17" spans="1:18" ht="15" customHeight="1" x14ac:dyDescent="0.25">
      <c r="B17" s="35">
        <v>2012</v>
      </c>
      <c r="C17" s="33">
        <v>6759780</v>
      </c>
      <c r="D17" s="34">
        <f t="shared" si="1"/>
        <v>1.227058633788559</v>
      </c>
      <c r="E17" s="33">
        <v>143488</v>
      </c>
      <c r="F17" s="32">
        <f t="shared" si="0"/>
        <v>2.1226726313578252</v>
      </c>
      <c r="G17" s="32">
        <f t="shared" si="2"/>
        <v>-1.9207371255929644</v>
      </c>
      <c r="I17" s="19"/>
      <c r="J17" s="164"/>
      <c r="K17" s="164"/>
      <c r="L17" s="164"/>
      <c r="M17" s="165"/>
      <c r="N17" s="164"/>
      <c r="O17" s="164"/>
      <c r="P17" s="164"/>
      <c r="Q17" s="164"/>
      <c r="R17" s="19"/>
    </row>
    <row r="18" spans="1:18" ht="15" customHeight="1" x14ac:dyDescent="0.25">
      <c r="B18" s="54">
        <v>2013</v>
      </c>
      <c r="C18" s="85">
        <v>6640536</v>
      </c>
      <c r="D18" s="86">
        <f t="shared" si="1"/>
        <v>-1.7640219060383657</v>
      </c>
      <c r="E18" s="85">
        <v>134248</v>
      </c>
      <c r="F18" s="52">
        <f t="shared" si="0"/>
        <v>2.0216440359633618</v>
      </c>
      <c r="G18" s="52">
        <f t="shared" si="2"/>
        <v>-6.4395628902765338</v>
      </c>
      <c r="I18" s="19"/>
      <c r="J18" s="164"/>
      <c r="K18" s="164"/>
      <c r="L18" s="164"/>
      <c r="M18" s="165"/>
      <c r="N18" s="164"/>
      <c r="O18" s="164"/>
      <c r="P18" s="164"/>
      <c r="Q18" s="164"/>
      <c r="R18" s="19"/>
    </row>
    <row r="19" spans="1:18" ht="15" customHeight="1" x14ac:dyDescent="0.25">
      <c r="B19" s="35">
        <v>2014</v>
      </c>
      <c r="C19" s="33">
        <v>6283712</v>
      </c>
      <c r="D19" s="34">
        <f t="shared" si="1"/>
        <v>-5.3734216635524632</v>
      </c>
      <c r="E19" s="33">
        <v>116710</v>
      </c>
      <c r="F19" s="32">
        <f t="shared" ref="F19:F22" si="3">E19/C19*100</f>
        <v>1.8573416477394256</v>
      </c>
      <c r="G19" s="32">
        <f t="shared" si="2"/>
        <v>-13.063881771050589</v>
      </c>
      <c r="I19" s="19"/>
      <c r="J19" s="164"/>
      <c r="K19" s="164"/>
      <c r="L19" s="164"/>
      <c r="M19" s="165"/>
      <c r="N19" s="164"/>
      <c r="O19" s="164"/>
      <c r="P19" s="164"/>
      <c r="Q19" s="164"/>
      <c r="R19" s="19"/>
    </row>
    <row r="20" spans="1:18" ht="15" customHeight="1" x14ac:dyDescent="0.25">
      <c r="B20" s="31">
        <v>2015</v>
      </c>
      <c r="C20" s="29">
        <v>6162932</v>
      </c>
      <c r="D20" s="30">
        <f t="shared" si="1"/>
        <v>-1.9221122801299657</v>
      </c>
      <c r="E20" s="29">
        <v>107226</v>
      </c>
      <c r="F20" s="28">
        <f t="shared" si="3"/>
        <v>1.7398536930149482</v>
      </c>
      <c r="G20" s="28">
        <f t="shared" si="2"/>
        <v>-8.1261245822980044</v>
      </c>
      <c r="I20" s="19"/>
      <c r="J20" s="164"/>
      <c r="K20" s="164"/>
      <c r="L20" s="164"/>
      <c r="M20" s="165"/>
      <c r="N20" s="164"/>
      <c r="O20" s="164"/>
      <c r="P20" s="164"/>
      <c r="Q20" s="164"/>
      <c r="R20" s="19"/>
    </row>
    <row r="21" spans="1:18" ht="15" customHeight="1" x14ac:dyDescent="0.25">
      <c r="B21" s="35">
        <v>2016</v>
      </c>
      <c r="C21" s="33">
        <v>6123769</v>
      </c>
      <c r="D21" s="34">
        <f t="shared" si="1"/>
        <v>-0.63546052430888267</v>
      </c>
      <c r="E21" s="33">
        <v>100027</v>
      </c>
      <c r="F21" s="32">
        <f t="shared" si="3"/>
        <v>1.6334221620704505</v>
      </c>
      <c r="G21" s="32">
        <f t="shared" si="2"/>
        <v>-6.713856713856714</v>
      </c>
      <c r="I21" s="19"/>
      <c r="J21" s="164"/>
      <c r="K21" s="164"/>
      <c r="L21" s="164"/>
      <c r="M21" s="165"/>
      <c r="N21" s="164"/>
      <c r="O21" s="164"/>
      <c r="P21" s="164"/>
      <c r="Q21" s="164"/>
      <c r="R21" s="19"/>
    </row>
    <row r="22" spans="1:18" s="49" customFormat="1" ht="15" customHeight="1" x14ac:dyDescent="0.25">
      <c r="B22" s="140">
        <v>2017</v>
      </c>
      <c r="C22" s="141">
        <v>6180342</v>
      </c>
      <c r="D22" s="142">
        <f t="shared" si="1"/>
        <v>0.92382648659672384</v>
      </c>
      <c r="E22" s="141">
        <v>96266</v>
      </c>
      <c r="F22" s="143">
        <f t="shared" si="3"/>
        <v>1.557616067201459</v>
      </c>
      <c r="G22" s="143">
        <f t="shared" si="2"/>
        <v>-3.7599848041028849</v>
      </c>
      <c r="I22" s="168"/>
      <c r="J22" s="164"/>
      <c r="K22" s="164"/>
      <c r="L22" s="164"/>
      <c r="M22" s="165"/>
      <c r="N22" s="164"/>
      <c r="O22" s="164"/>
      <c r="P22" s="164"/>
      <c r="Q22" s="164"/>
      <c r="R22" s="168"/>
    </row>
    <row r="23" spans="1:18" ht="15" customHeight="1" x14ac:dyDescent="0.25">
      <c r="B23" s="22"/>
      <c r="C23" s="22"/>
      <c r="D23" s="22"/>
      <c r="E23" s="21"/>
      <c r="F23" s="21"/>
      <c r="G23" s="21"/>
      <c r="I23" s="19"/>
      <c r="J23" s="164"/>
      <c r="K23" s="164"/>
      <c r="L23" s="164"/>
      <c r="M23" s="165"/>
      <c r="N23" s="164"/>
      <c r="O23" s="164"/>
      <c r="P23" s="164"/>
      <c r="Q23" s="164"/>
      <c r="R23" s="19"/>
    </row>
    <row r="24" spans="1:18" ht="30" customHeight="1" x14ac:dyDescent="0.25">
      <c r="A24" s="20" t="s">
        <v>6</v>
      </c>
      <c r="B24" s="244" t="s">
        <v>34</v>
      </c>
      <c r="C24" s="245"/>
      <c r="D24" s="245"/>
      <c r="E24" s="245"/>
      <c r="F24" s="245"/>
      <c r="G24" s="245"/>
      <c r="I24" s="19"/>
      <c r="J24" s="19"/>
      <c r="K24" s="19"/>
      <c r="L24" s="19"/>
      <c r="M24" s="19"/>
      <c r="N24" s="19"/>
      <c r="O24" s="19"/>
      <c r="P24" s="19"/>
      <c r="Q24" s="19"/>
      <c r="R24" s="19"/>
    </row>
    <row r="25" spans="1:18" s="198" customFormat="1" ht="15" customHeight="1" x14ac:dyDescent="0.25">
      <c r="A25" s="200" t="s">
        <v>2</v>
      </c>
      <c r="B25" s="233" t="s">
        <v>259</v>
      </c>
      <c r="C25" s="223"/>
      <c r="D25" s="223"/>
      <c r="E25" s="223"/>
      <c r="F25" s="223"/>
      <c r="G25" s="223"/>
    </row>
    <row r="26" spans="1:18" s="198" customFormat="1" ht="15" customHeight="1" x14ac:dyDescent="0.25">
      <c r="A26" s="201" t="s">
        <v>3</v>
      </c>
      <c r="B26" s="234" t="s">
        <v>260</v>
      </c>
      <c r="C26" s="215"/>
      <c r="D26" s="215"/>
      <c r="E26" s="215"/>
      <c r="F26" s="215"/>
      <c r="G26" s="215"/>
    </row>
    <row r="27" spans="1:18" s="198" customFormat="1" ht="15" customHeight="1" x14ac:dyDescent="0.25">
      <c r="E27" s="202"/>
      <c r="F27" s="202"/>
      <c r="G27" s="202"/>
    </row>
  </sheetData>
  <mergeCells count="10">
    <mergeCell ref="B2:G2"/>
    <mergeCell ref="B3:B4"/>
    <mergeCell ref="C3:D3"/>
    <mergeCell ref="E3:G3"/>
    <mergeCell ref="B24:G24"/>
    <mergeCell ref="J3:Q3"/>
    <mergeCell ref="J4:L4"/>
    <mergeCell ref="N4:Q4"/>
    <mergeCell ref="B25:G25"/>
    <mergeCell ref="B26:G26"/>
  </mergeCells>
  <hyperlinks>
    <hyperlink ref="G1" location="Índice!A1" display="[índice Ç]" xr:uid="{00000000-0004-0000-1800-000000000000}"/>
    <hyperlink ref="B26" r:id="rId1" display="http://www.observatorioemigracao.pt/np4/1269" xr:uid="{00000000-0004-0000-1800-000001000000}"/>
    <hyperlink ref="B26:G26" r:id="rId2" display="http://observatorioemigracao.pt/np4/5926.html" xr:uid="{00000000-0004-0000-18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P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t="s">
        <v>1</v>
      </c>
      <c r="C1" s="42"/>
      <c r="D1" s="42"/>
      <c r="E1" s="25"/>
      <c r="F1" s="25"/>
      <c r="G1" s="24" t="s">
        <v>27</v>
      </c>
      <c r="H1" s="19"/>
      <c r="I1" s="19"/>
      <c r="J1" s="19"/>
      <c r="K1" s="159"/>
      <c r="L1" s="19"/>
      <c r="M1" s="19"/>
      <c r="N1" s="19"/>
      <c r="O1" s="19"/>
      <c r="P1" s="19"/>
    </row>
    <row r="2" spans="1:16" s="23" customFormat="1" ht="30" customHeight="1" thickBot="1" x14ac:dyDescent="0.25">
      <c r="B2" s="235" t="s">
        <v>157</v>
      </c>
      <c r="C2" s="235"/>
      <c r="D2" s="235"/>
      <c r="E2" s="236"/>
      <c r="F2" s="236"/>
      <c r="G2" s="236"/>
      <c r="H2" s="173"/>
      <c r="I2" s="251"/>
      <c r="J2" s="252"/>
      <c r="K2" s="252"/>
      <c r="L2" s="162"/>
      <c r="M2" s="252"/>
      <c r="N2" s="252"/>
      <c r="O2" s="252"/>
      <c r="P2" s="173"/>
    </row>
    <row r="3" spans="1:16" s="23" customFormat="1" ht="30" customHeight="1" x14ac:dyDescent="0.2">
      <c r="B3" s="237" t="s">
        <v>7</v>
      </c>
      <c r="C3" s="239" t="s">
        <v>24</v>
      </c>
      <c r="D3" s="240"/>
      <c r="E3" s="241" t="s">
        <v>25</v>
      </c>
      <c r="F3" s="242"/>
      <c r="G3" s="242"/>
      <c r="H3" s="173"/>
      <c r="I3" s="251"/>
      <c r="J3" s="162"/>
      <c r="K3" s="162"/>
      <c r="L3" s="161"/>
      <c r="M3" s="162"/>
      <c r="N3" s="162"/>
      <c r="O3" s="162"/>
      <c r="P3" s="173"/>
    </row>
    <row r="4" spans="1:16" s="23" customFormat="1" ht="45" customHeight="1" x14ac:dyDescent="0.2">
      <c r="B4" s="238"/>
      <c r="C4" s="106" t="s">
        <v>8</v>
      </c>
      <c r="D4" s="41" t="s">
        <v>21</v>
      </c>
      <c r="E4" s="106" t="s">
        <v>8</v>
      </c>
      <c r="F4" s="40" t="s">
        <v>26</v>
      </c>
      <c r="G4" s="107" t="s">
        <v>21</v>
      </c>
      <c r="H4" s="173"/>
      <c r="I4" s="163"/>
      <c r="J4" s="164"/>
      <c r="K4" s="164"/>
      <c r="L4" s="164"/>
      <c r="M4" s="164"/>
      <c r="N4" s="164"/>
      <c r="O4" s="164"/>
      <c r="P4" s="173"/>
    </row>
    <row r="5" spans="1:16" ht="15" customHeight="1" x14ac:dyDescent="0.25">
      <c r="B5" s="39">
        <v>2000</v>
      </c>
      <c r="C5" s="37">
        <v>11999</v>
      </c>
      <c r="D5" s="38" t="s">
        <v>4</v>
      </c>
      <c r="E5" s="37">
        <v>452</v>
      </c>
      <c r="F5" s="36">
        <f t="shared" ref="F5:F18" si="0">E5/C5*100</f>
        <v>3.7669805817151429</v>
      </c>
      <c r="G5" s="36" t="s">
        <v>4</v>
      </c>
      <c r="H5" s="19"/>
      <c r="I5" s="163"/>
      <c r="J5" s="164"/>
      <c r="K5" s="164"/>
      <c r="L5" s="164"/>
      <c r="M5" s="164"/>
      <c r="N5" s="164"/>
      <c r="O5" s="164"/>
      <c r="P5" s="19"/>
    </row>
    <row r="6" spans="1:16" ht="15" customHeight="1" x14ac:dyDescent="0.25">
      <c r="B6" s="81">
        <v>2001</v>
      </c>
      <c r="C6" s="82">
        <v>16743</v>
      </c>
      <c r="D6" s="83">
        <f t="shared" ref="D6:D19" si="1">(C6/C5*100)-100</f>
        <v>39.536628052337676</v>
      </c>
      <c r="E6" s="82">
        <v>558</v>
      </c>
      <c r="F6" s="84">
        <f t="shared" si="0"/>
        <v>3.3327360688048735</v>
      </c>
      <c r="G6" s="84">
        <f t="shared" ref="G6:G22" si="2">(E6/E5*100)-100</f>
        <v>23.451327433628322</v>
      </c>
      <c r="H6" s="19"/>
      <c r="I6" s="163"/>
      <c r="J6" s="164"/>
      <c r="K6" s="164"/>
      <c r="L6" s="164"/>
      <c r="M6" s="164"/>
      <c r="N6" s="164"/>
      <c r="O6" s="164"/>
      <c r="P6" s="19"/>
    </row>
    <row r="7" spans="1:16" ht="15" customHeight="1" x14ac:dyDescent="0.25">
      <c r="B7" s="35">
        <v>2002</v>
      </c>
      <c r="C7" s="33">
        <v>21805</v>
      </c>
      <c r="D7" s="34">
        <f t="shared" si="1"/>
        <v>30.233530430627724</v>
      </c>
      <c r="E7" s="33">
        <v>627</v>
      </c>
      <c r="F7" s="32">
        <f t="shared" si="0"/>
        <v>2.8754872735611099</v>
      </c>
      <c r="G7" s="32">
        <f t="shared" si="2"/>
        <v>12.365591397849457</v>
      </c>
      <c r="H7" s="19"/>
      <c r="I7" s="163"/>
      <c r="J7" s="164"/>
      <c r="K7" s="164"/>
      <c r="L7" s="164"/>
      <c r="M7" s="164"/>
      <c r="N7" s="164"/>
      <c r="O7" s="164"/>
      <c r="P7" s="19"/>
    </row>
    <row r="8" spans="1:16" ht="15" customHeight="1" x14ac:dyDescent="0.25">
      <c r="B8" s="54">
        <v>2003</v>
      </c>
      <c r="C8" s="85">
        <v>26556</v>
      </c>
      <c r="D8" s="86">
        <f t="shared" si="1"/>
        <v>21.788580600779639</v>
      </c>
      <c r="E8" s="85">
        <v>536</v>
      </c>
      <c r="F8" s="52">
        <f t="shared" si="0"/>
        <v>2.0183762614851637</v>
      </c>
      <c r="G8" s="52">
        <f t="shared" si="2"/>
        <v>-14.513556618819777</v>
      </c>
      <c r="H8" s="19"/>
      <c r="I8" s="163"/>
      <c r="J8" s="164"/>
      <c r="K8" s="164"/>
      <c r="L8" s="164"/>
      <c r="M8" s="164"/>
      <c r="N8" s="164"/>
      <c r="O8" s="164"/>
      <c r="P8" s="19"/>
    </row>
    <row r="9" spans="1:16" ht="15" customHeight="1" x14ac:dyDescent="0.25">
      <c r="B9" s="35">
        <v>2004</v>
      </c>
      <c r="C9" s="33">
        <v>38335</v>
      </c>
      <c r="D9" s="34">
        <f t="shared" si="1"/>
        <v>44.355324597077868</v>
      </c>
      <c r="E9" s="33">
        <v>634</v>
      </c>
      <c r="F9" s="32">
        <f t="shared" si="0"/>
        <v>1.6538411373418545</v>
      </c>
      <c r="G9" s="32">
        <f t="shared" si="2"/>
        <v>18.283582089552226</v>
      </c>
      <c r="H9" s="19"/>
      <c r="I9" s="163"/>
      <c r="J9" s="164"/>
      <c r="K9" s="164"/>
      <c r="L9" s="164"/>
      <c r="M9" s="164"/>
      <c r="N9" s="164"/>
      <c r="O9" s="164"/>
      <c r="P9" s="19"/>
    </row>
    <row r="10" spans="1:16" ht="15" customHeight="1" x14ac:dyDescent="0.25">
      <c r="B10" s="54">
        <v>2005</v>
      </c>
      <c r="C10" s="85">
        <v>42829</v>
      </c>
      <c r="D10" s="86">
        <f t="shared" si="1"/>
        <v>11.722968566584058</v>
      </c>
      <c r="E10" s="85">
        <v>478</v>
      </c>
      <c r="F10" s="52">
        <f t="shared" si="0"/>
        <v>1.1160662168157089</v>
      </c>
      <c r="G10" s="52">
        <f t="shared" si="2"/>
        <v>-24.605678233438482</v>
      </c>
      <c r="H10" s="19"/>
      <c r="I10" s="163"/>
      <c r="J10" s="164"/>
      <c r="K10" s="164"/>
      <c r="L10" s="164"/>
      <c r="M10" s="164"/>
      <c r="N10" s="164"/>
      <c r="O10" s="164"/>
      <c r="P10" s="19"/>
    </row>
    <row r="11" spans="1:16" ht="15" customHeight="1" x14ac:dyDescent="0.25">
      <c r="B11" s="35">
        <v>2006</v>
      </c>
      <c r="C11" s="33">
        <v>62339</v>
      </c>
      <c r="D11" s="34">
        <f t="shared" si="1"/>
        <v>45.553246631955005</v>
      </c>
      <c r="E11" s="33">
        <v>430</v>
      </c>
      <c r="F11" s="32">
        <f t="shared" si="0"/>
        <v>0.68977686520476744</v>
      </c>
      <c r="G11" s="32">
        <f t="shared" si="2"/>
        <v>-10.041841004184107</v>
      </c>
      <c r="H11" s="19"/>
      <c r="I11" s="163"/>
      <c r="J11" s="164"/>
      <c r="K11" s="164"/>
      <c r="L11" s="164"/>
      <c r="M11" s="164"/>
      <c r="N11" s="164"/>
      <c r="O11" s="164"/>
      <c r="P11" s="19"/>
    </row>
    <row r="12" spans="1:16" ht="15" customHeight="1" x14ac:dyDescent="0.25">
      <c r="B12" s="54">
        <v>2007</v>
      </c>
      <c r="C12" s="85">
        <v>71810</v>
      </c>
      <c r="D12" s="86">
        <f t="shared" si="1"/>
        <v>15.192736489196164</v>
      </c>
      <c r="E12" s="85">
        <v>381</v>
      </c>
      <c r="F12" s="52">
        <f t="shared" si="0"/>
        <v>0.53056677342988445</v>
      </c>
      <c r="G12" s="52">
        <f t="shared" si="2"/>
        <v>-11.395348837209312</v>
      </c>
      <c r="H12" s="19"/>
      <c r="I12" s="163"/>
      <c r="J12" s="164"/>
      <c r="K12" s="164"/>
      <c r="L12" s="164"/>
      <c r="M12" s="164"/>
      <c r="N12" s="164"/>
      <c r="O12" s="164"/>
      <c r="P12" s="19"/>
    </row>
    <row r="13" spans="1:16" ht="15" customHeight="1" x14ac:dyDescent="0.25">
      <c r="B13" s="35">
        <v>2008</v>
      </c>
      <c r="C13" s="33">
        <v>84170</v>
      </c>
      <c r="D13" s="34">
        <f t="shared" si="1"/>
        <v>17.212087453000976</v>
      </c>
      <c r="E13" s="33">
        <v>566</v>
      </c>
      <c r="F13" s="32">
        <f t="shared" si="0"/>
        <v>0.67244861589640015</v>
      </c>
      <c r="G13" s="32">
        <f t="shared" si="2"/>
        <v>48.556430446194213</v>
      </c>
      <c r="H13" s="19"/>
      <c r="I13" s="163"/>
      <c r="J13" s="164"/>
      <c r="K13" s="164"/>
      <c r="L13" s="164"/>
      <c r="M13" s="164"/>
      <c r="N13" s="164"/>
      <c r="O13" s="164"/>
      <c r="P13" s="19"/>
    </row>
    <row r="14" spans="1:16" ht="15" customHeight="1" x14ac:dyDescent="0.25">
      <c r="B14" s="54">
        <v>2009</v>
      </c>
      <c r="C14" s="85">
        <v>79597</v>
      </c>
      <c r="D14" s="86">
        <f t="shared" si="1"/>
        <v>-5.433052156350243</v>
      </c>
      <c r="E14" s="85">
        <v>485</v>
      </c>
      <c r="F14" s="52">
        <f t="shared" si="0"/>
        <v>0.60931944671281579</v>
      </c>
      <c r="G14" s="52">
        <f t="shared" si="2"/>
        <v>-14.310954063604242</v>
      </c>
      <c r="H14" s="19"/>
      <c r="I14" s="163"/>
      <c r="J14" s="164"/>
      <c r="K14" s="164"/>
      <c r="L14" s="164"/>
      <c r="M14" s="164"/>
      <c r="N14" s="164"/>
      <c r="O14" s="164"/>
      <c r="P14" s="19"/>
    </row>
    <row r="15" spans="1:16" ht="15" customHeight="1" x14ac:dyDescent="0.25">
      <c r="B15" s="35">
        <v>2010</v>
      </c>
      <c r="C15" s="33">
        <v>123721</v>
      </c>
      <c r="D15" s="34">
        <f t="shared" si="1"/>
        <v>55.434250034549052</v>
      </c>
      <c r="E15" s="33">
        <v>800</v>
      </c>
      <c r="F15" s="32">
        <f t="shared" si="0"/>
        <v>0.64661617672020111</v>
      </c>
      <c r="G15" s="32">
        <f t="shared" si="2"/>
        <v>64.948453608247405</v>
      </c>
      <c r="H15" s="19"/>
      <c r="I15" s="163"/>
      <c r="J15" s="164"/>
      <c r="K15" s="164"/>
      <c r="L15" s="164"/>
      <c r="M15" s="164"/>
      <c r="N15" s="164"/>
      <c r="O15" s="164"/>
      <c r="P15" s="19"/>
    </row>
    <row r="16" spans="1:16" ht="15" customHeight="1" x14ac:dyDescent="0.25">
      <c r="B16" s="54">
        <v>2011</v>
      </c>
      <c r="C16" s="85">
        <v>114599</v>
      </c>
      <c r="D16" s="86">
        <f t="shared" si="1"/>
        <v>-7.3730409550520903</v>
      </c>
      <c r="E16" s="85">
        <v>884</v>
      </c>
      <c r="F16" s="52">
        <f t="shared" si="0"/>
        <v>0.77138543966352235</v>
      </c>
      <c r="G16" s="52">
        <f t="shared" si="2"/>
        <v>10.5</v>
      </c>
      <c r="H16" s="19"/>
      <c r="I16" s="163"/>
      <c r="J16" s="164"/>
      <c r="K16" s="164"/>
      <c r="L16" s="164"/>
      <c r="M16" s="164"/>
      <c r="N16" s="164"/>
      <c r="O16" s="164"/>
      <c r="P16" s="19"/>
    </row>
    <row r="17" spans="1:16" ht="15" customHeight="1" x14ac:dyDescent="0.25">
      <c r="B17" s="35">
        <v>2012</v>
      </c>
      <c r="C17" s="33">
        <v>115557</v>
      </c>
      <c r="D17" s="34">
        <f t="shared" si="1"/>
        <v>0.83595842895662997</v>
      </c>
      <c r="E17" s="33">
        <v>830</v>
      </c>
      <c r="F17" s="32">
        <f t="shared" si="0"/>
        <v>0.71826025251607428</v>
      </c>
      <c r="G17" s="32">
        <f t="shared" si="2"/>
        <v>-6.1085972850678729</v>
      </c>
      <c r="H17" s="19"/>
      <c r="I17" s="163"/>
      <c r="J17" s="164"/>
      <c r="K17" s="164"/>
      <c r="L17" s="164"/>
      <c r="M17" s="164"/>
      <c r="N17" s="164"/>
      <c r="O17" s="164"/>
      <c r="P17" s="19"/>
    </row>
    <row r="18" spans="1:16" ht="15" customHeight="1" x14ac:dyDescent="0.25">
      <c r="B18" s="54">
        <v>2013</v>
      </c>
      <c r="C18" s="85">
        <v>261295</v>
      </c>
      <c r="D18" s="86">
        <f t="shared" si="1"/>
        <v>126.11784660384052</v>
      </c>
      <c r="E18" s="85">
        <v>1265</v>
      </c>
      <c r="F18" s="52">
        <f t="shared" si="0"/>
        <v>0.48412713599571366</v>
      </c>
      <c r="G18" s="52">
        <f t="shared" si="2"/>
        <v>52.409638554216883</v>
      </c>
      <c r="H18" s="19"/>
      <c r="I18" s="163"/>
      <c r="J18" s="164"/>
      <c r="K18" s="164"/>
      <c r="L18" s="164"/>
      <c r="M18" s="164"/>
      <c r="N18" s="164"/>
      <c r="O18" s="164"/>
      <c r="P18" s="19"/>
    </row>
    <row r="19" spans="1:16" ht="15" customHeight="1" x14ac:dyDescent="0.25">
      <c r="B19" s="35">
        <v>2014</v>
      </c>
      <c r="C19" s="33">
        <v>93714</v>
      </c>
      <c r="D19" s="34">
        <f t="shared" si="1"/>
        <v>-64.134790179681971</v>
      </c>
      <c r="E19" s="33">
        <v>496</v>
      </c>
      <c r="F19" s="32">
        <f t="shared" ref="F19:F22" si="3">E19/C19*100</f>
        <v>0.52926990631068993</v>
      </c>
      <c r="G19" s="32">
        <f t="shared" si="2"/>
        <v>-60.790513833992094</v>
      </c>
      <c r="H19" s="19"/>
      <c r="I19" s="163"/>
      <c r="J19" s="164"/>
      <c r="K19" s="164"/>
      <c r="L19" s="164"/>
      <c r="M19" s="164"/>
      <c r="N19" s="164"/>
      <c r="O19" s="164"/>
      <c r="P19" s="19"/>
    </row>
    <row r="20" spans="1:16" ht="15" customHeight="1" x14ac:dyDescent="0.25">
      <c r="B20" s="31">
        <v>2015</v>
      </c>
      <c r="C20" s="29">
        <v>78000</v>
      </c>
      <c r="D20" s="30">
        <f>(C20/C19*100)-100</f>
        <v>-16.768038926947952</v>
      </c>
      <c r="E20" s="29">
        <v>341</v>
      </c>
      <c r="F20" s="28">
        <f t="shared" si="3"/>
        <v>0.43717948717948718</v>
      </c>
      <c r="G20" s="28">
        <f t="shared" si="2"/>
        <v>-31.25</v>
      </c>
      <c r="H20" s="19"/>
      <c r="I20" s="163"/>
      <c r="J20" s="164"/>
      <c r="K20" s="164"/>
      <c r="L20" s="164"/>
      <c r="M20" s="164"/>
      <c r="N20" s="164"/>
      <c r="O20" s="164"/>
      <c r="P20" s="19"/>
    </row>
    <row r="21" spans="1:16" ht="15" customHeight="1" x14ac:dyDescent="0.25">
      <c r="B21" s="35">
        <v>2016</v>
      </c>
      <c r="C21" s="33">
        <v>93760</v>
      </c>
      <c r="D21" s="34">
        <f>(C21/C20*100)-100</f>
        <v>20.205128205128204</v>
      </c>
      <c r="E21" s="33">
        <v>477</v>
      </c>
      <c r="F21" s="32">
        <f t="shared" si="3"/>
        <v>0.50874573378839583</v>
      </c>
      <c r="G21" s="32">
        <f t="shared" si="2"/>
        <v>39.882697947214098</v>
      </c>
      <c r="H21" s="19"/>
      <c r="I21" s="163"/>
      <c r="J21" s="164"/>
      <c r="K21" s="164"/>
      <c r="L21" s="164"/>
      <c r="M21" s="164"/>
      <c r="N21" s="164"/>
      <c r="O21" s="164"/>
      <c r="P21" s="19"/>
    </row>
    <row r="22" spans="1:16" s="49" customFormat="1" ht="15" customHeight="1" x14ac:dyDescent="0.25">
      <c r="B22" s="140">
        <v>2017</v>
      </c>
      <c r="C22" s="141">
        <v>25924</v>
      </c>
      <c r="D22" s="142">
        <f>(C22/C21*100)-100</f>
        <v>-72.350682593856661</v>
      </c>
      <c r="E22" s="141">
        <v>135</v>
      </c>
      <c r="F22" s="143">
        <f t="shared" si="3"/>
        <v>0.52075297022064504</v>
      </c>
      <c r="G22" s="143">
        <f t="shared" si="2"/>
        <v>-71.698113207547166</v>
      </c>
      <c r="H22" s="168"/>
      <c r="I22" s="168"/>
      <c r="J22" s="156"/>
      <c r="K22" s="156"/>
      <c r="L22" s="156"/>
      <c r="M22" s="156"/>
      <c r="N22" s="168"/>
      <c r="O22" s="168"/>
      <c r="P22" s="168"/>
    </row>
    <row r="23" spans="1:16" ht="15" customHeight="1" x14ac:dyDescent="0.25">
      <c r="B23" s="22"/>
      <c r="C23" s="22"/>
      <c r="D23" s="22"/>
      <c r="E23" s="21"/>
      <c r="F23" s="21"/>
      <c r="G23" s="21"/>
      <c r="H23" s="19"/>
      <c r="I23" s="19"/>
      <c r="J23" s="19"/>
      <c r="K23" s="159"/>
      <c r="L23" s="19"/>
      <c r="M23" s="19"/>
      <c r="N23" s="19"/>
      <c r="O23" s="19"/>
      <c r="P23" s="19"/>
    </row>
    <row r="24" spans="1:16" ht="30" customHeight="1" x14ac:dyDescent="0.25">
      <c r="A24" s="20" t="s">
        <v>6</v>
      </c>
      <c r="B24" s="244" t="s">
        <v>35</v>
      </c>
      <c r="C24" s="245"/>
      <c r="D24" s="245"/>
      <c r="E24" s="245"/>
      <c r="F24" s="245"/>
      <c r="G24" s="245"/>
    </row>
    <row r="25" spans="1:16" s="198" customFormat="1" ht="15" customHeight="1" x14ac:dyDescent="0.25">
      <c r="A25" s="200" t="s">
        <v>2</v>
      </c>
      <c r="B25" s="233" t="s">
        <v>259</v>
      </c>
      <c r="C25" s="223"/>
      <c r="D25" s="223"/>
      <c r="E25" s="223"/>
      <c r="F25" s="223"/>
      <c r="G25" s="223"/>
      <c r="K25" s="199"/>
    </row>
    <row r="26" spans="1:16" s="198" customFormat="1" ht="15" customHeight="1" x14ac:dyDescent="0.25">
      <c r="A26" s="201" t="s">
        <v>3</v>
      </c>
      <c r="B26" s="234" t="s">
        <v>260</v>
      </c>
      <c r="C26" s="215"/>
      <c r="D26" s="215"/>
      <c r="E26" s="215"/>
      <c r="F26" s="215"/>
      <c r="G26" s="215"/>
      <c r="K26" s="199"/>
    </row>
    <row r="27" spans="1:16" s="198" customFormat="1" ht="15" customHeight="1" x14ac:dyDescent="0.25">
      <c r="E27" s="202"/>
      <c r="F27" s="202"/>
      <c r="G27" s="202"/>
      <c r="K27" s="199"/>
    </row>
  </sheetData>
  <mergeCells count="10">
    <mergeCell ref="I2:I3"/>
    <mergeCell ref="J2:K2"/>
    <mergeCell ref="M2:O2"/>
    <mergeCell ref="B25:G25"/>
    <mergeCell ref="B26:G26"/>
    <mergeCell ref="B2:G2"/>
    <mergeCell ref="B3:B4"/>
    <mergeCell ref="C3:D3"/>
    <mergeCell ref="E3:G3"/>
    <mergeCell ref="B24:G24"/>
  </mergeCells>
  <hyperlinks>
    <hyperlink ref="G1" location="Índice!A1" display="[índice Ç]" xr:uid="{00000000-0004-0000-1900-000000000000}"/>
    <hyperlink ref="B26" r:id="rId1" display="http://www.observatorioemigracao.pt/np4/1269" xr:uid="{00000000-0004-0000-1900-000001000000}"/>
    <hyperlink ref="B26:G26" r:id="rId2" display="http://observatorioemigracao.pt/np4/5926.html" xr:uid="{00000000-0004-0000-19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Q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27</v>
      </c>
      <c r="H1" s="19"/>
      <c r="I1" s="19"/>
      <c r="J1" s="19"/>
      <c r="K1" s="159"/>
      <c r="L1" s="19"/>
      <c r="M1" s="19"/>
      <c r="N1" s="19"/>
      <c r="O1" s="19"/>
      <c r="P1" s="19"/>
      <c r="Q1" s="19"/>
    </row>
    <row r="2" spans="1:17" s="23" customFormat="1" ht="30" customHeight="1" thickBot="1" x14ac:dyDescent="0.25">
      <c r="B2" s="235" t="s">
        <v>158</v>
      </c>
      <c r="C2" s="235"/>
      <c r="D2" s="235"/>
      <c r="E2" s="236"/>
      <c r="F2" s="236"/>
      <c r="G2" s="236"/>
      <c r="H2" s="173"/>
      <c r="I2" s="251"/>
      <c r="J2" s="252"/>
      <c r="K2" s="252"/>
      <c r="L2" s="162"/>
      <c r="M2" s="252"/>
      <c r="N2" s="252"/>
      <c r="O2" s="252"/>
      <c r="P2" s="173"/>
      <c r="Q2" s="173"/>
    </row>
    <row r="3" spans="1:17" s="23" customFormat="1" ht="30" customHeight="1" x14ac:dyDescent="0.2">
      <c r="B3" s="237" t="s">
        <v>7</v>
      </c>
      <c r="C3" s="239" t="s">
        <v>18</v>
      </c>
      <c r="D3" s="240"/>
      <c r="E3" s="241" t="s">
        <v>19</v>
      </c>
      <c r="F3" s="242"/>
      <c r="G3" s="242"/>
      <c r="H3" s="173"/>
      <c r="I3" s="251"/>
      <c r="J3" s="162"/>
      <c r="K3" s="162"/>
      <c r="L3" s="161"/>
      <c r="M3" s="162"/>
      <c r="N3" s="162"/>
      <c r="O3" s="162"/>
      <c r="P3" s="173"/>
      <c r="Q3" s="173"/>
    </row>
    <row r="4" spans="1:17" s="23" customFormat="1" ht="45" customHeight="1" x14ac:dyDescent="0.2">
      <c r="B4" s="238"/>
      <c r="C4" s="106" t="s">
        <v>8</v>
      </c>
      <c r="D4" s="41" t="s">
        <v>21</v>
      </c>
      <c r="E4" s="106" t="s">
        <v>8</v>
      </c>
      <c r="F4" s="40" t="s">
        <v>23</v>
      </c>
      <c r="G4" s="107" t="s">
        <v>21</v>
      </c>
      <c r="H4" s="173"/>
      <c r="I4" s="163"/>
      <c r="J4" s="164"/>
      <c r="K4" s="164"/>
      <c r="L4" s="164"/>
      <c r="M4" s="164"/>
      <c r="N4" s="164"/>
      <c r="O4" s="164"/>
      <c r="P4" s="173"/>
      <c r="Q4" s="173"/>
    </row>
    <row r="5" spans="1:17" ht="15" customHeight="1" x14ac:dyDescent="0.25">
      <c r="B5" s="39">
        <v>2000</v>
      </c>
      <c r="C5" s="37">
        <v>841002</v>
      </c>
      <c r="D5" s="38" t="s">
        <v>4</v>
      </c>
      <c r="E5" s="37">
        <v>1343</v>
      </c>
      <c r="F5" s="36">
        <f t="shared" ref="F5:F21" si="0">E5/C5*100</f>
        <v>0.15969046446976345</v>
      </c>
      <c r="G5" s="36" t="s">
        <v>4</v>
      </c>
      <c r="H5" s="19"/>
      <c r="I5" s="163"/>
      <c r="J5" s="164"/>
      <c r="K5" s="164"/>
      <c r="L5" s="164"/>
      <c r="M5" s="164"/>
      <c r="N5" s="164"/>
      <c r="O5" s="164"/>
      <c r="P5" s="19"/>
      <c r="Q5" s="19"/>
    </row>
    <row r="6" spans="1:17" ht="15" customHeight="1" x14ac:dyDescent="0.25">
      <c r="B6" s="81">
        <v>2001</v>
      </c>
      <c r="C6" s="82">
        <v>1058902</v>
      </c>
      <c r="D6" s="83">
        <f t="shared" ref="D6:D21" si="1">(C6/C5*100)-100</f>
        <v>25.909569775101616</v>
      </c>
      <c r="E6" s="82">
        <v>1609</v>
      </c>
      <c r="F6" s="84">
        <f t="shared" si="0"/>
        <v>0.15194984993889898</v>
      </c>
      <c r="G6" s="84">
        <f t="shared" ref="G6:G21" si="2">(E6/E5*100)-100</f>
        <v>19.806403574087867</v>
      </c>
      <c r="H6" s="19"/>
      <c r="I6" s="163"/>
      <c r="J6" s="164"/>
      <c r="K6" s="164"/>
      <c r="L6" s="164"/>
      <c r="M6" s="164"/>
      <c r="N6" s="164"/>
      <c r="O6" s="164"/>
      <c r="P6" s="19"/>
      <c r="Q6" s="19"/>
    </row>
    <row r="7" spans="1:17" ht="15" customHeight="1" x14ac:dyDescent="0.25">
      <c r="B7" s="35">
        <v>2002</v>
      </c>
      <c r="C7" s="33">
        <v>1059356</v>
      </c>
      <c r="D7" s="34">
        <f t="shared" si="1"/>
        <v>4.287460029350143E-2</v>
      </c>
      <c r="E7" s="33">
        <v>1313</v>
      </c>
      <c r="F7" s="32">
        <f t="shared" si="0"/>
        <v>0.12394322588440525</v>
      </c>
      <c r="G7" s="32">
        <f t="shared" si="2"/>
        <v>-18.396519577377262</v>
      </c>
      <c r="H7" s="19"/>
      <c r="I7" s="163"/>
      <c r="J7" s="164"/>
      <c r="K7" s="164"/>
      <c r="L7" s="164"/>
      <c r="M7" s="164"/>
      <c r="N7" s="164"/>
      <c r="O7" s="164"/>
      <c r="P7" s="19"/>
      <c r="Q7" s="19"/>
    </row>
    <row r="8" spans="1:17" ht="15" customHeight="1" x14ac:dyDescent="0.25">
      <c r="B8" s="54">
        <v>2003</v>
      </c>
      <c r="C8" s="85">
        <v>703542</v>
      </c>
      <c r="D8" s="86">
        <f t="shared" si="1"/>
        <v>-33.587764641914518</v>
      </c>
      <c r="E8" s="85">
        <v>808</v>
      </c>
      <c r="F8" s="52">
        <f t="shared" si="0"/>
        <v>0.1148474433651438</v>
      </c>
      <c r="G8" s="52">
        <f t="shared" si="2"/>
        <v>-38.46153846153846</v>
      </c>
      <c r="H8" s="19"/>
      <c r="I8" s="163"/>
      <c r="J8" s="164"/>
      <c r="K8" s="164"/>
      <c r="L8" s="164"/>
      <c r="M8" s="164"/>
      <c r="N8" s="164"/>
      <c r="O8" s="164"/>
      <c r="P8" s="19"/>
      <c r="Q8" s="19"/>
    </row>
    <row r="9" spans="1:17" ht="15" customHeight="1" x14ac:dyDescent="0.25">
      <c r="B9" s="35">
        <v>2004</v>
      </c>
      <c r="C9" s="33">
        <v>957883</v>
      </c>
      <c r="D9" s="34">
        <f t="shared" si="1"/>
        <v>36.15150197145303</v>
      </c>
      <c r="E9" s="33">
        <v>1069</v>
      </c>
      <c r="F9" s="32">
        <f t="shared" si="0"/>
        <v>0.11160026850878448</v>
      </c>
      <c r="G9" s="32">
        <f t="shared" si="2"/>
        <v>32.301980198019805</v>
      </c>
      <c r="H9" s="19"/>
      <c r="I9" s="163"/>
      <c r="J9" s="164"/>
      <c r="K9" s="164"/>
      <c r="L9" s="164"/>
      <c r="M9" s="164"/>
      <c r="N9" s="164"/>
      <c r="O9" s="164"/>
      <c r="P9" s="19"/>
      <c r="Q9" s="19"/>
    </row>
    <row r="10" spans="1:17" ht="15" customHeight="1" x14ac:dyDescent="0.25">
      <c r="B10" s="54">
        <v>2005</v>
      </c>
      <c r="C10" s="85">
        <v>1122257</v>
      </c>
      <c r="D10" s="86">
        <f t="shared" si="1"/>
        <v>17.160133335699655</v>
      </c>
      <c r="E10" s="85">
        <v>1125</v>
      </c>
      <c r="F10" s="52">
        <f t="shared" si="0"/>
        <v>0.10024441816803102</v>
      </c>
      <c r="G10" s="52">
        <f t="shared" si="2"/>
        <v>5.2385406922357305</v>
      </c>
      <c r="H10" s="19"/>
      <c r="I10" s="163"/>
      <c r="J10" s="164"/>
      <c r="K10" s="164"/>
      <c r="L10" s="164"/>
      <c r="M10" s="164"/>
      <c r="N10" s="164"/>
      <c r="O10" s="164"/>
      <c r="P10" s="19"/>
      <c r="Q10" s="19"/>
    </row>
    <row r="11" spans="1:17" ht="15" customHeight="1" x14ac:dyDescent="0.25">
      <c r="B11" s="35">
        <v>2006</v>
      </c>
      <c r="C11" s="33">
        <v>1266129</v>
      </c>
      <c r="D11" s="34">
        <f t="shared" si="1"/>
        <v>12.819879938374186</v>
      </c>
      <c r="E11" s="33">
        <v>1409</v>
      </c>
      <c r="F11" s="32">
        <f t="shared" si="0"/>
        <v>0.11128407926838418</v>
      </c>
      <c r="G11" s="32">
        <f t="shared" si="2"/>
        <v>25.24444444444444</v>
      </c>
      <c r="H11" s="19"/>
      <c r="I11" s="163"/>
      <c r="J11" s="164"/>
      <c r="K11" s="164"/>
      <c r="L11" s="164"/>
      <c r="M11" s="164"/>
      <c r="N11" s="164"/>
      <c r="O11" s="164"/>
      <c r="P11" s="19"/>
      <c r="Q11" s="19"/>
    </row>
    <row r="12" spans="1:17" ht="15" customHeight="1" x14ac:dyDescent="0.25">
      <c r="B12" s="54">
        <v>2007</v>
      </c>
      <c r="C12" s="85">
        <v>1052415</v>
      </c>
      <c r="D12" s="86">
        <f t="shared" si="1"/>
        <v>-16.879322723040076</v>
      </c>
      <c r="E12" s="85">
        <v>1019</v>
      </c>
      <c r="F12" s="52">
        <f t="shared" si="0"/>
        <v>9.6824921727645466E-2</v>
      </c>
      <c r="G12" s="52">
        <f t="shared" si="2"/>
        <v>-27.679205110007103</v>
      </c>
      <c r="H12" s="19"/>
      <c r="I12" s="163"/>
      <c r="J12" s="164"/>
      <c r="K12" s="164"/>
      <c r="L12" s="164"/>
      <c r="M12" s="164"/>
      <c r="N12" s="164"/>
      <c r="O12" s="164"/>
      <c r="P12" s="19"/>
      <c r="Q12" s="19"/>
    </row>
    <row r="13" spans="1:17" ht="15" customHeight="1" x14ac:dyDescent="0.25">
      <c r="B13" s="35">
        <v>2008</v>
      </c>
      <c r="C13" s="33">
        <v>1107126</v>
      </c>
      <c r="D13" s="34">
        <f t="shared" si="1"/>
        <v>5.1986146149570374</v>
      </c>
      <c r="E13" s="33">
        <v>772</v>
      </c>
      <c r="F13" s="32">
        <f t="shared" si="0"/>
        <v>6.9730093954978936E-2</v>
      </c>
      <c r="G13" s="32">
        <f t="shared" si="2"/>
        <v>-24.239450441609421</v>
      </c>
      <c r="H13" s="19"/>
      <c r="I13" s="163"/>
      <c r="J13" s="164"/>
      <c r="K13" s="164"/>
      <c r="L13" s="164"/>
      <c r="M13" s="164"/>
      <c r="N13" s="164"/>
      <c r="O13" s="164"/>
      <c r="P13" s="19"/>
      <c r="Q13" s="19"/>
    </row>
    <row r="14" spans="1:17" ht="15" customHeight="1" x14ac:dyDescent="0.25">
      <c r="B14" s="54">
        <v>2009</v>
      </c>
      <c r="C14" s="85">
        <v>1130818</v>
      </c>
      <c r="D14" s="86">
        <f t="shared" si="1"/>
        <v>2.1399551631883043</v>
      </c>
      <c r="E14" s="85">
        <v>946</v>
      </c>
      <c r="F14" s="52">
        <f t="shared" si="0"/>
        <v>8.3656255913860583E-2</v>
      </c>
      <c r="G14" s="52">
        <f t="shared" si="2"/>
        <v>22.538860103626931</v>
      </c>
      <c r="H14" s="19"/>
      <c r="I14" s="163"/>
      <c r="J14" s="164"/>
      <c r="K14" s="164"/>
      <c r="L14" s="164"/>
      <c r="M14" s="164"/>
      <c r="N14" s="164"/>
      <c r="O14" s="164"/>
      <c r="P14" s="19"/>
      <c r="Q14" s="19"/>
    </row>
    <row r="15" spans="1:17" ht="15" customHeight="1" x14ac:dyDescent="0.25">
      <c r="B15" s="35">
        <v>2010</v>
      </c>
      <c r="C15" s="33">
        <v>1042625</v>
      </c>
      <c r="D15" s="34">
        <f t="shared" si="1"/>
        <v>-7.7990445854239994</v>
      </c>
      <c r="E15" s="33">
        <v>755</v>
      </c>
      <c r="F15" s="32">
        <f t="shared" si="0"/>
        <v>7.2413379690684565E-2</v>
      </c>
      <c r="G15" s="32">
        <f t="shared" si="2"/>
        <v>-20.190274841437628</v>
      </c>
      <c r="H15" s="19"/>
      <c r="I15" s="163"/>
      <c r="J15" s="164"/>
      <c r="K15" s="164"/>
      <c r="L15" s="164"/>
      <c r="M15" s="164"/>
      <c r="N15" s="164"/>
      <c r="O15" s="164"/>
      <c r="P15" s="19"/>
      <c r="Q15" s="19"/>
    </row>
    <row r="16" spans="1:17" ht="15" customHeight="1" x14ac:dyDescent="0.25">
      <c r="B16" s="54">
        <v>2011</v>
      </c>
      <c r="C16" s="85">
        <v>1062040</v>
      </c>
      <c r="D16" s="86">
        <f t="shared" si="1"/>
        <v>1.8621268433041536</v>
      </c>
      <c r="E16" s="85">
        <v>821</v>
      </c>
      <c r="F16" s="52">
        <f t="shared" si="0"/>
        <v>7.7304056344393815E-2</v>
      </c>
      <c r="G16" s="52">
        <f t="shared" si="2"/>
        <v>8.7417218543046431</v>
      </c>
      <c r="H16" s="19"/>
      <c r="I16" s="163"/>
      <c r="J16" s="164"/>
      <c r="K16" s="164"/>
      <c r="L16" s="164"/>
      <c r="M16" s="164"/>
      <c r="N16" s="164"/>
      <c r="O16" s="164"/>
      <c r="P16" s="19"/>
      <c r="Q16" s="19"/>
    </row>
    <row r="17" spans="1:17" ht="15" customHeight="1" x14ac:dyDescent="0.25">
      <c r="B17" s="35">
        <v>2012</v>
      </c>
      <c r="C17" s="33">
        <v>1031631</v>
      </c>
      <c r="D17" s="34">
        <f t="shared" si="1"/>
        <v>-2.8632631539301769</v>
      </c>
      <c r="E17" s="33">
        <v>811</v>
      </c>
      <c r="F17" s="32">
        <f t="shared" si="0"/>
        <v>7.8613380171786235E-2</v>
      </c>
      <c r="G17" s="32">
        <f t="shared" si="2"/>
        <v>-1.2180267965895268</v>
      </c>
      <c r="H17" s="19"/>
      <c r="I17" s="163"/>
      <c r="J17" s="164"/>
      <c r="K17" s="164"/>
      <c r="L17" s="164"/>
      <c r="M17" s="164"/>
      <c r="N17" s="164"/>
      <c r="O17" s="164"/>
      <c r="P17" s="19"/>
      <c r="Q17" s="19"/>
    </row>
    <row r="18" spans="1:17" ht="15" customHeight="1" x14ac:dyDescent="0.25">
      <c r="B18" s="54">
        <v>2013</v>
      </c>
      <c r="C18" s="85">
        <v>990553</v>
      </c>
      <c r="D18" s="86">
        <f t="shared" si="1"/>
        <v>-3.9818500995026369</v>
      </c>
      <c r="E18" s="85">
        <v>918</v>
      </c>
      <c r="F18" s="52">
        <f t="shared" si="0"/>
        <v>9.2675505500462871E-2</v>
      </c>
      <c r="G18" s="52">
        <f t="shared" si="2"/>
        <v>13.193588162762012</v>
      </c>
      <c r="H18" s="19"/>
      <c r="I18" s="163"/>
      <c r="J18" s="164"/>
      <c r="K18" s="164"/>
      <c r="L18" s="164"/>
      <c r="M18" s="164"/>
      <c r="N18" s="164"/>
      <c r="O18" s="164"/>
      <c r="P18" s="19"/>
      <c r="Q18" s="19"/>
    </row>
    <row r="19" spans="1:17" ht="15" customHeight="1" x14ac:dyDescent="0.25">
      <c r="B19" s="35">
        <v>2014</v>
      </c>
      <c r="C19" s="33">
        <v>1016518</v>
      </c>
      <c r="D19" s="34">
        <f t="shared" si="1"/>
        <v>2.6212630722434795</v>
      </c>
      <c r="E19" s="33">
        <v>892</v>
      </c>
      <c r="F19" s="32">
        <f t="shared" si="0"/>
        <v>8.7750536635849044E-2</v>
      </c>
      <c r="G19" s="32">
        <f t="shared" si="2"/>
        <v>-2.8322440087145964</v>
      </c>
      <c r="H19" s="19"/>
      <c r="I19" s="163"/>
      <c r="J19" s="164"/>
      <c r="K19" s="164"/>
      <c r="L19" s="164"/>
      <c r="M19" s="164"/>
      <c r="N19" s="164"/>
      <c r="O19" s="164"/>
      <c r="P19" s="19"/>
      <c r="Q19" s="19"/>
    </row>
    <row r="20" spans="1:17" ht="15" customHeight="1" x14ac:dyDescent="0.25">
      <c r="B20" s="31">
        <v>2015</v>
      </c>
      <c r="C20" s="29">
        <v>1051031</v>
      </c>
      <c r="D20" s="30">
        <f t="shared" si="1"/>
        <v>3.3952177925034306</v>
      </c>
      <c r="E20" s="29">
        <v>857</v>
      </c>
      <c r="F20" s="28">
        <f t="shared" si="0"/>
        <v>8.1538984102276724E-2</v>
      </c>
      <c r="G20" s="28">
        <f t="shared" si="2"/>
        <v>-3.9237668161434982</v>
      </c>
      <c r="H20" s="19"/>
      <c r="I20" s="163"/>
      <c r="J20" s="164"/>
      <c r="K20" s="164"/>
      <c r="L20" s="164"/>
      <c r="M20" s="164"/>
      <c r="N20" s="164"/>
      <c r="O20" s="164"/>
      <c r="P20" s="19"/>
      <c r="Q20" s="19"/>
    </row>
    <row r="21" spans="1:17" ht="15" customHeight="1" x14ac:dyDescent="0.25">
      <c r="B21" s="35">
        <v>2016</v>
      </c>
      <c r="C21" s="33">
        <v>1183505</v>
      </c>
      <c r="D21" s="34">
        <f t="shared" si="1"/>
        <v>12.604195309177385</v>
      </c>
      <c r="E21" s="33">
        <v>1006</v>
      </c>
      <c r="F21" s="32">
        <f t="shared" si="0"/>
        <v>8.5001753266779612E-2</v>
      </c>
      <c r="G21" s="32">
        <f t="shared" si="2"/>
        <v>17.386231038506423</v>
      </c>
      <c r="H21" s="19"/>
      <c r="I21" s="19"/>
      <c r="J21" s="159"/>
      <c r="K21" s="159"/>
      <c r="L21" s="159"/>
      <c r="M21" s="159"/>
      <c r="N21" s="19"/>
      <c r="O21" s="19"/>
      <c r="P21" s="19"/>
      <c r="Q21" s="19"/>
    </row>
    <row r="22" spans="1:17" s="49" customFormat="1" ht="15" customHeight="1" x14ac:dyDescent="0.25">
      <c r="B22" s="140">
        <v>2017</v>
      </c>
      <c r="C22" s="141" t="s">
        <v>4</v>
      </c>
      <c r="D22" s="142" t="s">
        <v>4</v>
      </c>
      <c r="E22" s="141" t="s">
        <v>4</v>
      </c>
      <c r="F22" s="143" t="s">
        <v>4</v>
      </c>
      <c r="G22" s="143" t="s">
        <v>4</v>
      </c>
      <c r="J22" s="50"/>
      <c r="K22" s="50"/>
      <c r="L22" s="50"/>
      <c r="M22" s="50"/>
    </row>
    <row r="23" spans="1:17" ht="15" customHeight="1" x14ac:dyDescent="0.25">
      <c r="B23" s="22"/>
      <c r="C23" s="22"/>
      <c r="D23" s="22"/>
      <c r="E23" s="21"/>
      <c r="F23" s="21"/>
      <c r="G23" s="21"/>
    </row>
    <row r="24" spans="1:17" ht="15" customHeight="1" x14ac:dyDescent="0.25">
      <c r="A24" s="20" t="s">
        <v>6</v>
      </c>
      <c r="B24" s="246" t="s">
        <v>101</v>
      </c>
      <c r="C24" s="247"/>
      <c r="D24" s="247"/>
      <c r="E24" s="247"/>
      <c r="F24" s="247"/>
      <c r="G24" s="247"/>
    </row>
    <row r="25" spans="1:17" s="198" customFormat="1" ht="15" customHeight="1" x14ac:dyDescent="0.25">
      <c r="A25" s="200" t="s">
        <v>2</v>
      </c>
      <c r="B25" s="233" t="s">
        <v>259</v>
      </c>
      <c r="C25" s="223"/>
      <c r="D25" s="223"/>
      <c r="E25" s="223"/>
      <c r="F25" s="223"/>
      <c r="G25" s="223"/>
      <c r="K25" s="199"/>
    </row>
    <row r="26" spans="1:17" s="198" customFormat="1" ht="15" customHeight="1" x14ac:dyDescent="0.25">
      <c r="A26" s="201" t="s">
        <v>3</v>
      </c>
      <c r="B26" s="234" t="s">
        <v>260</v>
      </c>
      <c r="C26" s="215"/>
      <c r="D26" s="215"/>
      <c r="E26" s="215"/>
      <c r="F26" s="215"/>
      <c r="G26" s="215"/>
      <c r="K26" s="199"/>
    </row>
    <row r="27" spans="1:17" s="198" customFormat="1" ht="15" customHeight="1" x14ac:dyDescent="0.25">
      <c r="E27" s="202"/>
      <c r="F27" s="202"/>
      <c r="G27" s="202"/>
      <c r="K27" s="199"/>
    </row>
  </sheetData>
  <mergeCells count="10">
    <mergeCell ref="I2:I3"/>
    <mergeCell ref="J2:K2"/>
    <mergeCell ref="M2:O2"/>
    <mergeCell ref="B25:G25"/>
    <mergeCell ref="B26:G26"/>
    <mergeCell ref="B2:G2"/>
    <mergeCell ref="B3:B4"/>
    <mergeCell ref="C3:D3"/>
    <mergeCell ref="E3:G3"/>
    <mergeCell ref="B24:G24"/>
  </mergeCells>
  <hyperlinks>
    <hyperlink ref="G1" location="Índice!A1" display="[índice Ç]" xr:uid="{00000000-0004-0000-1A00-000000000000}"/>
    <hyperlink ref="B26" r:id="rId1" display="http://www.observatorioemigracao.pt/np4/1269" xr:uid="{00000000-0004-0000-1A00-000001000000}"/>
    <hyperlink ref="B26:G26" r:id="rId2" display="http://observatorioemigracao.pt/np4/5926.html" xr:uid="{00000000-0004-0000-1A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W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3" ht="30" customHeight="1" x14ac:dyDescent="0.25">
      <c r="A1" s="27" t="s">
        <v>0</v>
      </c>
      <c r="B1" s="26" t="s">
        <v>1</v>
      </c>
      <c r="C1" s="42"/>
      <c r="D1" s="42"/>
      <c r="E1" s="25"/>
      <c r="F1" s="25"/>
      <c r="G1" s="24" t="s">
        <v>27</v>
      </c>
      <c r="J1" s="19"/>
      <c r="K1" s="159"/>
      <c r="L1" s="19"/>
      <c r="M1" s="19"/>
      <c r="N1" s="19"/>
      <c r="O1" s="19"/>
      <c r="P1" s="19"/>
      <c r="Q1" s="19"/>
      <c r="R1" s="19"/>
      <c r="S1" s="19"/>
      <c r="T1" s="19"/>
      <c r="U1" s="19"/>
      <c r="V1" s="19"/>
      <c r="W1" s="19"/>
    </row>
    <row r="2" spans="1:23" s="23" customFormat="1" ht="30" customHeight="1" thickBot="1" x14ac:dyDescent="0.25">
      <c r="B2" s="235" t="s">
        <v>159</v>
      </c>
      <c r="C2" s="235"/>
      <c r="D2" s="235"/>
      <c r="E2" s="236"/>
      <c r="F2" s="236"/>
      <c r="G2" s="236"/>
      <c r="J2" s="173"/>
      <c r="K2" s="251"/>
      <c r="L2" s="252"/>
      <c r="M2" s="252"/>
      <c r="N2" s="162"/>
      <c r="O2" s="252"/>
      <c r="P2" s="252"/>
      <c r="Q2" s="252"/>
      <c r="R2" s="252"/>
      <c r="S2" s="252"/>
      <c r="T2" s="252"/>
      <c r="U2" s="252"/>
      <c r="V2" s="252"/>
      <c r="W2" s="173"/>
    </row>
    <row r="3" spans="1:23" s="23" customFormat="1" ht="30" customHeight="1" x14ac:dyDescent="0.2">
      <c r="B3" s="237" t="s">
        <v>7</v>
      </c>
      <c r="C3" s="239" t="s">
        <v>20</v>
      </c>
      <c r="D3" s="240"/>
      <c r="E3" s="241" t="s">
        <v>9</v>
      </c>
      <c r="F3" s="242"/>
      <c r="G3" s="242"/>
      <c r="J3" s="173"/>
      <c r="K3" s="251"/>
      <c r="L3" s="252"/>
      <c r="M3" s="252"/>
      <c r="N3" s="161"/>
      <c r="O3" s="252"/>
      <c r="P3" s="252"/>
      <c r="Q3" s="252"/>
      <c r="R3" s="161"/>
      <c r="S3" s="252"/>
      <c r="T3" s="252"/>
      <c r="U3" s="252"/>
      <c r="V3" s="252"/>
      <c r="W3" s="173"/>
    </row>
    <row r="4" spans="1:23" s="23" customFormat="1" ht="45" customHeight="1" x14ac:dyDescent="0.2">
      <c r="B4" s="238"/>
      <c r="C4" s="106" t="s">
        <v>8</v>
      </c>
      <c r="D4" s="41" t="s">
        <v>21</v>
      </c>
      <c r="E4" s="106" t="s">
        <v>8</v>
      </c>
      <c r="F4" s="40" t="s">
        <v>22</v>
      </c>
      <c r="G4" s="107" t="s">
        <v>21</v>
      </c>
      <c r="J4" s="173"/>
      <c r="K4" s="251"/>
      <c r="L4" s="162"/>
      <c r="M4" s="162"/>
      <c r="N4" s="161"/>
      <c r="O4" s="162"/>
      <c r="P4" s="162"/>
      <c r="Q4" s="162"/>
      <c r="R4" s="161"/>
      <c r="S4" s="162"/>
      <c r="T4" s="162"/>
      <c r="U4" s="162"/>
      <c r="V4" s="162"/>
      <c r="W4" s="173"/>
    </row>
    <row r="5" spans="1:23" ht="15" customHeight="1" x14ac:dyDescent="0.25">
      <c r="B5" s="39">
        <v>2000</v>
      </c>
      <c r="C5" s="37">
        <v>30268247</v>
      </c>
      <c r="D5" s="38" t="s">
        <v>4</v>
      </c>
      <c r="E5" s="37">
        <v>218646</v>
      </c>
      <c r="F5" s="36">
        <f t="shared" ref="F5:F18" si="0">E5/C5*100</f>
        <v>0.72236096130707539</v>
      </c>
      <c r="G5" s="36" t="s">
        <v>4</v>
      </c>
      <c r="J5" s="19"/>
      <c r="K5" s="163"/>
      <c r="L5" s="164"/>
      <c r="M5" s="164"/>
      <c r="N5" s="165"/>
      <c r="O5" s="164"/>
      <c r="P5" s="164"/>
      <c r="Q5" s="164"/>
      <c r="R5" s="165"/>
      <c r="S5" s="164"/>
      <c r="T5" s="164"/>
      <c r="U5" s="164"/>
      <c r="V5" s="164"/>
      <c r="W5" s="19"/>
    </row>
    <row r="6" spans="1:23" ht="15" customHeight="1" x14ac:dyDescent="0.25">
      <c r="B6" s="81">
        <v>2001</v>
      </c>
      <c r="C6" s="82">
        <v>33107273</v>
      </c>
      <c r="D6" s="83">
        <f t="shared" ref="D6:D21" si="1">(C6/C5*100)-100</f>
        <v>9.3795521095093619</v>
      </c>
      <c r="E6" s="82">
        <v>210269</v>
      </c>
      <c r="F6" s="84">
        <f t="shared" si="0"/>
        <v>0.63511422399543449</v>
      </c>
      <c r="G6" s="84">
        <f t="shared" ref="G6:G21" si="2">(E6/E5*100)-100</f>
        <v>-3.8313072272074464</v>
      </c>
      <c r="J6" s="19"/>
      <c r="K6" s="163"/>
      <c r="L6" s="164"/>
      <c r="M6" s="164"/>
      <c r="N6" s="165"/>
      <c r="O6" s="164"/>
      <c r="P6" s="164"/>
      <c r="Q6" s="164"/>
      <c r="R6" s="165"/>
      <c r="S6" s="164"/>
      <c r="T6" s="164"/>
      <c r="U6" s="164"/>
      <c r="V6" s="164"/>
      <c r="W6" s="19"/>
    </row>
    <row r="7" spans="1:23" ht="15" customHeight="1" x14ac:dyDescent="0.25">
      <c r="B7" s="35">
        <v>2002</v>
      </c>
      <c r="C7" s="33">
        <v>35978543</v>
      </c>
      <c r="D7" s="34">
        <f t="shared" si="1"/>
        <v>8.6726261024277136</v>
      </c>
      <c r="E7" s="33">
        <v>190736</v>
      </c>
      <c r="F7" s="32">
        <f t="shared" si="0"/>
        <v>0.53013819931507511</v>
      </c>
      <c r="G7" s="32">
        <f t="shared" si="2"/>
        <v>-9.2895291269754523</v>
      </c>
      <c r="J7" s="19"/>
      <c r="K7" s="163"/>
      <c r="L7" s="164"/>
      <c r="M7" s="164"/>
      <c r="N7" s="165"/>
      <c r="O7" s="164"/>
      <c r="P7" s="164"/>
      <c r="Q7" s="164"/>
      <c r="R7" s="165"/>
      <c r="S7" s="164"/>
      <c r="T7" s="164"/>
      <c r="U7" s="164"/>
      <c r="V7" s="164"/>
      <c r="W7" s="19"/>
    </row>
    <row r="8" spans="1:23" ht="15" customHeight="1" x14ac:dyDescent="0.25">
      <c r="B8" s="54">
        <v>2003</v>
      </c>
      <c r="C8" s="85">
        <v>37174627</v>
      </c>
      <c r="D8" s="86">
        <f t="shared" si="1"/>
        <v>3.3244370123604057</v>
      </c>
      <c r="E8" s="85">
        <v>188874</v>
      </c>
      <c r="F8" s="52">
        <f t="shared" si="0"/>
        <v>0.5080723473029064</v>
      </c>
      <c r="G8" s="52">
        <f t="shared" si="2"/>
        <v>-0.97621843805050901</v>
      </c>
      <c r="J8" s="19"/>
      <c r="K8" s="163"/>
      <c r="L8" s="164"/>
      <c r="M8" s="164"/>
      <c r="N8" s="165"/>
      <c r="O8" s="164"/>
      <c r="P8" s="164"/>
      <c r="Q8" s="164"/>
      <c r="R8" s="165"/>
      <c r="S8" s="164"/>
      <c r="T8" s="164"/>
      <c r="U8" s="164"/>
      <c r="V8" s="164"/>
      <c r="W8" s="19"/>
    </row>
    <row r="9" spans="1:23" ht="15" customHeight="1" x14ac:dyDescent="0.25">
      <c r="B9" s="35">
        <v>2004</v>
      </c>
      <c r="C9" s="33">
        <v>38234138</v>
      </c>
      <c r="D9" s="34">
        <f t="shared" si="1"/>
        <v>2.8500918112776219</v>
      </c>
      <c r="E9" s="33">
        <v>188277</v>
      </c>
      <c r="F9" s="32">
        <f t="shared" si="0"/>
        <v>0.49243165884895851</v>
      </c>
      <c r="G9" s="32">
        <f t="shared" si="2"/>
        <v>-0.31608373836526482</v>
      </c>
      <c r="J9" s="19"/>
      <c r="K9" s="163"/>
      <c r="L9" s="164"/>
      <c r="M9" s="164"/>
      <c r="N9" s="165"/>
      <c r="O9" s="164"/>
      <c r="P9" s="164"/>
      <c r="Q9" s="164"/>
      <c r="R9" s="165"/>
      <c r="S9" s="164"/>
      <c r="T9" s="164"/>
      <c r="U9" s="164"/>
      <c r="V9" s="164"/>
      <c r="W9" s="19"/>
    </row>
    <row r="10" spans="1:23" ht="15" customHeight="1" x14ac:dyDescent="0.25">
      <c r="B10" s="54">
        <v>2005</v>
      </c>
      <c r="C10" s="85">
        <v>37408445</v>
      </c>
      <c r="D10" s="86">
        <f t="shared" si="1"/>
        <v>-2.159570067984788</v>
      </c>
      <c r="E10" s="85">
        <v>179463</v>
      </c>
      <c r="F10" s="52">
        <f t="shared" si="0"/>
        <v>0.47973926743012174</v>
      </c>
      <c r="G10" s="52">
        <f t="shared" si="2"/>
        <v>-4.6814002772510719</v>
      </c>
      <c r="J10" s="19"/>
      <c r="K10" s="163"/>
      <c r="L10" s="164"/>
      <c r="M10" s="164"/>
      <c r="N10" s="165"/>
      <c r="O10" s="164"/>
      <c r="P10" s="164"/>
      <c r="Q10" s="164"/>
      <c r="R10" s="165"/>
      <c r="S10" s="164"/>
      <c r="T10" s="164"/>
      <c r="U10" s="164"/>
      <c r="V10" s="164"/>
      <c r="W10" s="19"/>
    </row>
    <row r="11" spans="1:23" ht="15" customHeight="1" x14ac:dyDescent="0.25">
      <c r="B11" s="35">
        <v>2006</v>
      </c>
      <c r="C11" s="33">
        <v>37910218</v>
      </c>
      <c r="D11" s="34">
        <f t="shared" si="1"/>
        <v>1.341336160858873</v>
      </c>
      <c r="E11" s="33">
        <v>193621</v>
      </c>
      <c r="F11" s="32">
        <f t="shared" si="0"/>
        <v>0.5107356544349072</v>
      </c>
      <c r="G11" s="32">
        <f t="shared" si="2"/>
        <v>7.8890913447340125</v>
      </c>
      <c r="J11" s="19"/>
      <c r="K11" s="163"/>
      <c r="L11" s="164"/>
      <c r="M11" s="164"/>
      <c r="N11" s="165"/>
      <c r="O11" s="164"/>
      <c r="P11" s="164"/>
      <c r="Q11" s="164"/>
      <c r="R11" s="165"/>
      <c r="S11" s="164"/>
      <c r="T11" s="164"/>
      <c r="U11" s="164"/>
      <c r="V11" s="164"/>
      <c r="W11" s="19"/>
    </row>
    <row r="12" spans="1:23" ht="15" customHeight="1" x14ac:dyDescent="0.25">
      <c r="B12" s="54">
        <v>2007</v>
      </c>
      <c r="C12" s="85">
        <v>39524899</v>
      </c>
      <c r="D12" s="86">
        <f t="shared" si="1"/>
        <v>4.2592237269645921</v>
      </c>
      <c r="E12" s="85">
        <v>266612</v>
      </c>
      <c r="F12" s="52">
        <f t="shared" si="0"/>
        <v>0.67454188813992921</v>
      </c>
      <c r="G12" s="52">
        <f t="shared" si="2"/>
        <v>37.697873681057331</v>
      </c>
      <c r="J12" s="19"/>
      <c r="K12" s="163"/>
      <c r="L12" s="164"/>
      <c r="M12" s="164"/>
      <c r="N12" s="165"/>
      <c r="O12" s="164"/>
      <c r="P12" s="164"/>
      <c r="Q12" s="164"/>
      <c r="R12" s="165"/>
      <c r="S12" s="164"/>
      <c r="T12" s="164"/>
      <c r="U12" s="164"/>
      <c r="V12" s="164"/>
      <c r="W12" s="19"/>
    </row>
    <row r="13" spans="1:23" ht="15" customHeight="1" x14ac:dyDescent="0.25">
      <c r="B13" s="35">
        <v>2008</v>
      </c>
      <c r="C13" s="33">
        <v>39624216</v>
      </c>
      <c r="D13" s="34">
        <f t="shared" si="1"/>
        <v>0.25127704943660945</v>
      </c>
      <c r="E13" s="33">
        <v>217540</v>
      </c>
      <c r="F13" s="32">
        <f t="shared" si="0"/>
        <v>0.54900770781180874</v>
      </c>
      <c r="G13" s="32">
        <f t="shared" si="2"/>
        <v>-18.405773183502617</v>
      </c>
      <c r="J13" s="19"/>
      <c r="K13" s="163"/>
      <c r="L13" s="164"/>
      <c r="M13" s="164"/>
      <c r="N13" s="165"/>
      <c r="O13" s="164"/>
      <c r="P13" s="164"/>
      <c r="Q13" s="164"/>
      <c r="R13" s="165"/>
      <c r="S13" s="164"/>
      <c r="T13" s="164"/>
      <c r="U13" s="164"/>
      <c r="V13" s="164"/>
      <c r="W13" s="19"/>
    </row>
    <row r="14" spans="1:23" ht="15" customHeight="1" x14ac:dyDescent="0.25">
      <c r="B14" s="54">
        <v>2009</v>
      </c>
      <c r="C14" s="85">
        <v>38947597</v>
      </c>
      <c r="D14" s="86">
        <f t="shared" si="1"/>
        <v>-1.7075896214577568</v>
      </c>
      <c r="E14" s="85">
        <v>171506</v>
      </c>
      <c r="F14" s="52">
        <f t="shared" si="0"/>
        <v>0.4403506588609305</v>
      </c>
      <c r="G14" s="52">
        <f t="shared" si="2"/>
        <v>-21.161165762618367</v>
      </c>
      <c r="J14" s="19"/>
      <c r="K14" s="163"/>
      <c r="L14" s="164"/>
      <c r="M14" s="164"/>
      <c r="N14" s="165"/>
      <c r="O14" s="164"/>
      <c r="P14" s="164"/>
      <c r="Q14" s="164"/>
      <c r="R14" s="165"/>
      <c r="S14" s="164"/>
      <c r="T14" s="164"/>
      <c r="U14" s="164"/>
      <c r="V14" s="164"/>
      <c r="W14" s="19"/>
    </row>
    <row r="15" spans="1:23" ht="15" customHeight="1" x14ac:dyDescent="0.25">
      <c r="B15" s="35">
        <v>2010</v>
      </c>
      <c r="C15" s="33">
        <v>39937022</v>
      </c>
      <c r="D15" s="34">
        <f t="shared" si="1"/>
        <v>2.5404006311352134</v>
      </c>
      <c r="E15" s="33">
        <v>191803</v>
      </c>
      <c r="F15" s="32">
        <f t="shared" si="0"/>
        <v>0.48026365110548302</v>
      </c>
      <c r="G15" s="32">
        <f t="shared" si="2"/>
        <v>11.834571385257647</v>
      </c>
      <c r="J15" s="19"/>
      <c r="K15" s="163"/>
      <c r="L15" s="164"/>
      <c r="M15" s="164"/>
      <c r="N15" s="165"/>
      <c r="O15" s="164"/>
      <c r="P15" s="164"/>
      <c r="Q15" s="164"/>
      <c r="R15" s="165"/>
      <c r="S15" s="164"/>
      <c r="T15" s="164"/>
      <c r="U15" s="164"/>
      <c r="V15" s="164"/>
      <c r="W15" s="19"/>
    </row>
    <row r="16" spans="1:23" ht="15" customHeight="1" x14ac:dyDescent="0.25">
      <c r="B16" s="54">
        <v>2011</v>
      </c>
      <c r="C16" s="85">
        <v>42109468</v>
      </c>
      <c r="D16" s="86">
        <f t="shared" si="1"/>
        <v>5.4396795033941174</v>
      </c>
      <c r="E16" s="85">
        <v>177561</v>
      </c>
      <c r="F16" s="52">
        <f t="shared" si="0"/>
        <v>0.42166526539827104</v>
      </c>
      <c r="G16" s="52">
        <f t="shared" si="2"/>
        <v>-7.4253270282529513</v>
      </c>
      <c r="J16" s="159"/>
      <c r="K16" s="163"/>
      <c r="L16" s="164"/>
      <c r="M16" s="164"/>
      <c r="N16" s="165"/>
      <c r="O16" s="164"/>
      <c r="P16" s="164"/>
      <c r="Q16" s="164"/>
      <c r="R16" s="165"/>
      <c r="S16" s="164"/>
      <c r="T16" s="164"/>
      <c r="U16" s="164"/>
      <c r="V16" s="164"/>
      <c r="W16" s="19"/>
    </row>
    <row r="17" spans="1:23" ht="15" customHeight="1" x14ac:dyDescent="0.25">
      <c r="B17" s="35">
        <v>2012</v>
      </c>
      <c r="C17" s="33">
        <v>44056641</v>
      </c>
      <c r="D17" s="34">
        <f t="shared" si="1"/>
        <v>4.624074091840825</v>
      </c>
      <c r="E17" s="33">
        <v>166582</v>
      </c>
      <c r="F17" s="32">
        <f t="shared" si="0"/>
        <v>0.37810871691284864</v>
      </c>
      <c r="G17" s="32">
        <f t="shared" si="2"/>
        <v>-6.1832271726336359</v>
      </c>
      <c r="J17" s="159"/>
      <c r="K17" s="163"/>
      <c r="L17" s="164"/>
      <c r="M17" s="164"/>
      <c r="N17" s="165"/>
      <c r="O17" s="164"/>
      <c r="P17" s="164"/>
      <c r="Q17" s="164"/>
      <c r="R17" s="165"/>
      <c r="S17" s="164"/>
      <c r="T17" s="164"/>
      <c r="U17" s="164"/>
      <c r="V17" s="164"/>
      <c r="W17" s="19"/>
    </row>
    <row r="18" spans="1:23" ht="15" customHeight="1" x14ac:dyDescent="0.25">
      <c r="B18" s="54">
        <v>2013</v>
      </c>
      <c r="C18" s="85">
        <v>43960023</v>
      </c>
      <c r="D18" s="86">
        <f t="shared" si="1"/>
        <v>-0.21930405452381763</v>
      </c>
      <c r="E18" s="85">
        <v>158002</v>
      </c>
      <c r="F18" s="52">
        <f t="shared" si="0"/>
        <v>0.35942201395117557</v>
      </c>
      <c r="G18" s="52">
        <f t="shared" si="2"/>
        <v>-5.1506165131886945</v>
      </c>
      <c r="J18" s="159"/>
      <c r="K18" s="163"/>
      <c r="L18" s="164"/>
      <c r="M18" s="164"/>
      <c r="N18" s="165"/>
      <c r="O18" s="164"/>
      <c r="P18" s="164"/>
      <c r="Q18" s="164"/>
      <c r="R18" s="165"/>
      <c r="S18" s="164"/>
      <c r="T18" s="164"/>
      <c r="U18" s="164"/>
      <c r="V18" s="164"/>
      <c r="W18" s="19"/>
    </row>
    <row r="19" spans="1:23" ht="15" customHeight="1" x14ac:dyDescent="0.25">
      <c r="B19" s="35">
        <v>2014</v>
      </c>
      <c r="C19" s="33">
        <v>44635754</v>
      </c>
      <c r="D19" s="34">
        <f t="shared" si="1"/>
        <v>1.5371488772878905</v>
      </c>
      <c r="E19" s="33">
        <v>134002</v>
      </c>
      <c r="F19" s="32">
        <f t="shared" ref="F19:F21" si="3">E19/C19*100</f>
        <v>0.30021224689068765</v>
      </c>
      <c r="G19" s="32">
        <f t="shared" si="2"/>
        <v>-15.189681143276673</v>
      </c>
      <c r="J19" s="159"/>
      <c r="K19" s="163"/>
      <c r="L19" s="164"/>
      <c r="M19" s="164"/>
      <c r="N19" s="165"/>
      <c r="O19" s="164"/>
      <c r="P19" s="164"/>
      <c r="Q19" s="164"/>
      <c r="R19" s="165"/>
      <c r="S19" s="164"/>
      <c r="T19" s="164"/>
      <c r="U19" s="164"/>
      <c r="V19" s="164"/>
      <c r="W19" s="19"/>
    </row>
    <row r="20" spans="1:23" ht="15" customHeight="1" x14ac:dyDescent="0.25">
      <c r="B20" s="31">
        <v>2015</v>
      </c>
      <c r="C20" s="29">
        <v>46030921</v>
      </c>
      <c r="D20" s="30">
        <f t="shared" si="1"/>
        <v>3.1256714068278058</v>
      </c>
      <c r="E20" s="29">
        <v>163768</v>
      </c>
      <c r="F20" s="28">
        <f t="shared" si="3"/>
        <v>0.35577823871914271</v>
      </c>
      <c r="G20" s="28">
        <f t="shared" si="2"/>
        <v>22.213101296995561</v>
      </c>
      <c r="J20" s="159"/>
      <c r="K20" s="163"/>
      <c r="L20" s="164"/>
      <c r="M20" s="164"/>
      <c r="N20" s="165"/>
      <c r="O20" s="164"/>
      <c r="P20" s="164"/>
      <c r="Q20" s="164"/>
      <c r="R20" s="165"/>
      <c r="S20" s="164"/>
      <c r="T20" s="164"/>
      <c r="U20" s="164"/>
      <c r="V20" s="164"/>
      <c r="W20" s="19"/>
    </row>
    <row r="21" spans="1:23" ht="15" customHeight="1" x14ac:dyDescent="0.25">
      <c r="B21" s="35">
        <v>2016</v>
      </c>
      <c r="C21" s="33">
        <v>46810430</v>
      </c>
      <c r="D21" s="34">
        <f t="shared" si="1"/>
        <v>1.6934464552642794</v>
      </c>
      <c r="E21" s="33">
        <v>148208</v>
      </c>
      <c r="F21" s="32">
        <f t="shared" si="3"/>
        <v>0.31661319923786213</v>
      </c>
      <c r="G21" s="32">
        <f t="shared" si="2"/>
        <v>-9.5012456645986987</v>
      </c>
      <c r="J21" s="159"/>
      <c r="K21" s="163"/>
      <c r="L21" s="164"/>
      <c r="M21" s="164"/>
      <c r="N21" s="165"/>
      <c r="O21" s="164"/>
      <c r="P21" s="164"/>
      <c r="Q21" s="164"/>
      <c r="R21" s="165"/>
      <c r="S21" s="164"/>
      <c r="T21" s="164"/>
      <c r="U21" s="164"/>
      <c r="V21" s="164"/>
      <c r="W21" s="19"/>
    </row>
    <row r="22" spans="1:23" s="49" customFormat="1" ht="15" customHeight="1" x14ac:dyDescent="0.25">
      <c r="B22" s="140">
        <v>2017</v>
      </c>
      <c r="C22" s="141" t="s">
        <v>4</v>
      </c>
      <c r="D22" s="142" t="s">
        <v>4</v>
      </c>
      <c r="E22" s="141" t="s">
        <v>4</v>
      </c>
      <c r="F22" s="143" t="s">
        <v>4</v>
      </c>
      <c r="G22" s="143" t="s">
        <v>4</v>
      </c>
      <c r="J22" s="156"/>
      <c r="K22" s="156"/>
      <c r="L22" s="156"/>
      <c r="M22" s="156"/>
      <c r="N22" s="168"/>
      <c r="O22" s="168"/>
      <c r="P22" s="168"/>
      <c r="Q22" s="168"/>
      <c r="R22" s="168"/>
      <c r="S22" s="168"/>
      <c r="T22" s="168"/>
      <c r="U22" s="168"/>
      <c r="V22" s="168"/>
      <c r="W22" s="168"/>
    </row>
    <row r="23" spans="1:23" ht="15" customHeight="1" x14ac:dyDescent="0.25">
      <c r="B23" s="31"/>
      <c r="C23" s="55"/>
      <c r="D23" s="28"/>
      <c r="E23" s="55"/>
      <c r="F23" s="28"/>
      <c r="G23" s="28"/>
      <c r="J23" s="159"/>
      <c r="K23" s="159"/>
      <c r="L23" s="159"/>
      <c r="M23" s="159"/>
      <c r="N23" s="19"/>
      <c r="O23" s="19"/>
      <c r="P23" s="19"/>
      <c r="Q23" s="19"/>
      <c r="R23" s="19"/>
      <c r="S23" s="19"/>
      <c r="T23" s="19"/>
      <c r="U23" s="19"/>
      <c r="V23" s="19"/>
      <c r="W23" s="19"/>
    </row>
    <row r="24" spans="1:23" s="49" customFormat="1" ht="30" customHeight="1" x14ac:dyDescent="0.25">
      <c r="A24" s="46" t="s">
        <v>5</v>
      </c>
      <c r="B24" s="273" t="s">
        <v>109</v>
      </c>
      <c r="C24" s="274"/>
      <c r="D24" s="274"/>
      <c r="E24" s="274"/>
      <c r="F24" s="274"/>
      <c r="G24" s="274"/>
      <c r="K24" s="50"/>
    </row>
    <row r="25" spans="1:23" s="198" customFormat="1" ht="30" customHeight="1" x14ac:dyDescent="0.25">
      <c r="A25" s="197" t="s">
        <v>6</v>
      </c>
      <c r="B25" s="243" t="s">
        <v>36</v>
      </c>
      <c r="C25" s="266"/>
      <c r="D25" s="266"/>
      <c r="E25" s="266"/>
      <c r="F25" s="266"/>
      <c r="G25" s="266"/>
      <c r="K25" s="199"/>
    </row>
    <row r="26" spans="1:23" s="198" customFormat="1" ht="15" customHeight="1" x14ac:dyDescent="0.25">
      <c r="A26" s="200" t="s">
        <v>2</v>
      </c>
      <c r="B26" s="233" t="s">
        <v>259</v>
      </c>
      <c r="C26" s="223"/>
      <c r="D26" s="223"/>
      <c r="E26" s="223"/>
      <c r="F26" s="223"/>
      <c r="G26" s="223"/>
      <c r="K26" s="199"/>
    </row>
    <row r="27" spans="1:23" s="198" customFormat="1" ht="15" customHeight="1" x14ac:dyDescent="0.25">
      <c r="A27" s="201" t="s">
        <v>3</v>
      </c>
      <c r="B27" s="234" t="s">
        <v>260</v>
      </c>
      <c r="C27" s="215"/>
      <c r="D27" s="215"/>
      <c r="E27" s="215"/>
      <c r="F27" s="215"/>
      <c r="G27" s="215"/>
      <c r="K27" s="199"/>
    </row>
    <row r="28" spans="1:23" ht="15" customHeight="1" x14ac:dyDescent="0.25"/>
  </sheetData>
  <mergeCells count="13">
    <mergeCell ref="B26:G26"/>
    <mergeCell ref="B27:G27"/>
    <mergeCell ref="B2:G2"/>
    <mergeCell ref="B3:B4"/>
    <mergeCell ref="C3:D3"/>
    <mergeCell ref="E3:G3"/>
    <mergeCell ref="B25:G25"/>
    <mergeCell ref="B24:G24"/>
    <mergeCell ref="K2:K4"/>
    <mergeCell ref="L2:M3"/>
    <mergeCell ref="O2:V2"/>
    <mergeCell ref="O3:Q3"/>
    <mergeCell ref="S3:V3"/>
  </mergeCells>
  <hyperlinks>
    <hyperlink ref="G1" location="Índice!A1" display="[índice Ç]" xr:uid="{00000000-0004-0000-1B00-000000000000}"/>
    <hyperlink ref="B27" r:id="rId1" display="http://www.observatorioemigracao.pt/np4/1269" xr:uid="{00000000-0004-0000-1B00-000001000000}"/>
    <hyperlink ref="B27:G27" r:id="rId2" display="http://observatorioemigracao.pt/np4/5926.html" xr:uid="{00000000-0004-0000-1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Q27"/>
  <sheetViews>
    <sheetView showGridLines="0" zoomScaleNormal="10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27</v>
      </c>
      <c r="H1" s="19"/>
      <c r="I1" s="19"/>
      <c r="J1" s="19"/>
      <c r="K1" s="159"/>
      <c r="L1" s="19"/>
      <c r="M1" s="19"/>
      <c r="N1" s="19"/>
      <c r="O1" s="19"/>
      <c r="P1" s="19"/>
      <c r="Q1" s="19"/>
    </row>
    <row r="2" spans="1:17" s="23" customFormat="1" ht="30" customHeight="1" thickBot="1" x14ac:dyDescent="0.25">
      <c r="B2" s="235" t="s">
        <v>160</v>
      </c>
      <c r="C2" s="235"/>
      <c r="D2" s="235"/>
      <c r="E2" s="236"/>
      <c r="F2" s="236"/>
      <c r="G2" s="236"/>
      <c r="H2" s="173"/>
      <c r="I2" s="251"/>
      <c r="J2" s="252"/>
      <c r="K2" s="252"/>
      <c r="L2" s="162"/>
      <c r="M2" s="252"/>
      <c r="N2" s="252"/>
      <c r="O2" s="252"/>
      <c r="P2" s="173"/>
      <c r="Q2" s="173"/>
    </row>
    <row r="3" spans="1:17" s="23" customFormat="1" ht="30" customHeight="1" x14ac:dyDescent="0.2">
      <c r="B3" s="237" t="s">
        <v>7</v>
      </c>
      <c r="C3" s="239" t="s">
        <v>24</v>
      </c>
      <c r="D3" s="240"/>
      <c r="E3" s="241" t="s">
        <v>25</v>
      </c>
      <c r="F3" s="242"/>
      <c r="G3" s="242"/>
      <c r="H3" s="173"/>
      <c r="I3" s="251"/>
      <c r="J3" s="162"/>
      <c r="K3" s="162"/>
      <c r="L3" s="161"/>
      <c r="M3" s="162"/>
      <c r="N3" s="162"/>
      <c r="O3" s="162"/>
      <c r="P3" s="173"/>
      <c r="Q3" s="173"/>
    </row>
    <row r="4" spans="1:17" s="23" customFormat="1" ht="45" customHeight="1" x14ac:dyDescent="0.2">
      <c r="B4" s="238"/>
      <c r="C4" s="106" t="s">
        <v>8</v>
      </c>
      <c r="D4" s="41" t="s">
        <v>21</v>
      </c>
      <c r="E4" s="106" t="s">
        <v>8</v>
      </c>
      <c r="F4" s="40" t="s">
        <v>26</v>
      </c>
      <c r="G4" s="107" t="s">
        <v>21</v>
      </c>
      <c r="H4" s="173"/>
      <c r="I4" s="163"/>
      <c r="J4" s="164"/>
      <c r="K4" s="164"/>
      <c r="L4" s="164"/>
      <c r="M4" s="164"/>
      <c r="N4" s="164"/>
      <c r="O4" s="164"/>
      <c r="P4" s="173"/>
      <c r="Q4" s="173"/>
    </row>
    <row r="5" spans="1:17" ht="15" customHeight="1" x14ac:dyDescent="0.25">
      <c r="B5" s="39">
        <v>2000</v>
      </c>
      <c r="C5" s="37">
        <v>888788</v>
      </c>
      <c r="D5" s="38" t="s">
        <v>4</v>
      </c>
      <c r="E5" s="37">
        <v>4756</v>
      </c>
      <c r="F5" s="36">
        <f t="shared" ref="F5:F19" si="0">E5/C5*100</f>
        <v>0.53511073506843032</v>
      </c>
      <c r="G5" s="36" t="s">
        <v>4</v>
      </c>
      <c r="H5" s="19"/>
      <c r="I5" s="163"/>
      <c r="J5" s="164"/>
      <c r="K5" s="164"/>
      <c r="L5" s="164"/>
      <c r="M5" s="164"/>
      <c r="N5" s="164"/>
      <c r="O5" s="164"/>
      <c r="P5" s="19"/>
      <c r="Q5" s="19"/>
    </row>
    <row r="6" spans="1:17" ht="15" customHeight="1" x14ac:dyDescent="0.25">
      <c r="B6" s="81">
        <v>2001</v>
      </c>
      <c r="C6" s="82">
        <v>608205</v>
      </c>
      <c r="D6" s="83">
        <f t="shared" ref="D6:D19" si="1">(C6/C5*100)-100</f>
        <v>-31.569170600863188</v>
      </c>
      <c r="E6" s="82">
        <v>2780</v>
      </c>
      <c r="F6" s="84">
        <f t="shared" si="0"/>
        <v>0.45708272704104702</v>
      </c>
      <c r="G6" s="84">
        <f t="shared" ref="G6:G21" si="2">(E6/E5*100)-100</f>
        <v>-41.547518923465098</v>
      </c>
      <c r="H6" s="19"/>
      <c r="I6" s="163"/>
      <c r="J6" s="164"/>
      <c r="K6" s="164"/>
      <c r="L6" s="164"/>
      <c r="M6" s="164"/>
      <c r="N6" s="164"/>
      <c r="O6" s="164"/>
      <c r="P6" s="19"/>
      <c r="Q6" s="19"/>
    </row>
    <row r="7" spans="1:17" ht="15" customHeight="1" x14ac:dyDescent="0.25">
      <c r="B7" s="35">
        <v>2002</v>
      </c>
      <c r="C7" s="33">
        <v>573708</v>
      </c>
      <c r="D7" s="34">
        <f t="shared" si="1"/>
        <v>-5.6719362714874109</v>
      </c>
      <c r="E7" s="33">
        <v>2198</v>
      </c>
      <c r="F7" s="32">
        <f t="shared" si="0"/>
        <v>0.38312172742928458</v>
      </c>
      <c r="G7" s="32">
        <f t="shared" si="2"/>
        <v>-20.935251798561154</v>
      </c>
      <c r="H7" s="19"/>
      <c r="I7" s="163"/>
      <c r="J7" s="164"/>
      <c r="K7" s="164"/>
      <c r="L7" s="164"/>
      <c r="M7" s="164"/>
      <c r="N7" s="164"/>
      <c r="O7" s="164"/>
      <c r="P7" s="19"/>
      <c r="Q7" s="19"/>
    </row>
    <row r="8" spans="1:17" ht="15" customHeight="1" x14ac:dyDescent="0.25">
      <c r="B8" s="54">
        <v>2003</v>
      </c>
      <c r="C8" s="85">
        <v>463204</v>
      </c>
      <c r="D8" s="86">
        <f t="shared" si="1"/>
        <v>-19.261366409392934</v>
      </c>
      <c r="E8" s="85">
        <v>2037</v>
      </c>
      <c r="F8" s="52">
        <f t="shared" si="0"/>
        <v>0.43976304176993286</v>
      </c>
      <c r="G8" s="52">
        <f t="shared" si="2"/>
        <v>-7.3248407643312134</v>
      </c>
      <c r="H8" s="19"/>
      <c r="I8" s="163"/>
      <c r="J8" s="164"/>
      <c r="K8" s="164"/>
      <c r="L8" s="164"/>
      <c r="M8" s="164"/>
      <c r="N8" s="164"/>
      <c r="O8" s="164"/>
      <c r="P8" s="19"/>
      <c r="Q8" s="19"/>
    </row>
    <row r="9" spans="1:17" ht="15" customHeight="1" x14ac:dyDescent="0.25">
      <c r="B9" s="35">
        <v>2004</v>
      </c>
      <c r="C9" s="33">
        <v>537151</v>
      </c>
      <c r="D9" s="34">
        <f t="shared" si="1"/>
        <v>15.964240377889666</v>
      </c>
      <c r="E9" s="33">
        <v>2173</v>
      </c>
      <c r="F9" s="32">
        <f t="shared" si="0"/>
        <v>0.40454173965979773</v>
      </c>
      <c r="G9" s="32">
        <f t="shared" si="2"/>
        <v>6.6764850270004956</v>
      </c>
      <c r="H9" s="19"/>
      <c r="I9" s="163"/>
      <c r="J9" s="164"/>
      <c r="K9" s="164"/>
      <c r="L9" s="164"/>
      <c r="M9" s="164"/>
      <c r="N9" s="164"/>
      <c r="O9" s="164"/>
      <c r="P9" s="19"/>
      <c r="Q9" s="19"/>
    </row>
    <row r="10" spans="1:17" ht="15" customHeight="1" x14ac:dyDescent="0.25">
      <c r="B10" s="54">
        <v>2005</v>
      </c>
      <c r="C10" s="85">
        <v>604280</v>
      </c>
      <c r="D10" s="86">
        <f t="shared" si="1"/>
        <v>12.497230760065619</v>
      </c>
      <c r="E10" s="85">
        <v>2403</v>
      </c>
      <c r="F10" s="52">
        <f t="shared" si="0"/>
        <v>0.3976633348778712</v>
      </c>
      <c r="G10" s="52">
        <f t="shared" si="2"/>
        <v>10.584445467096188</v>
      </c>
      <c r="H10" s="19"/>
      <c r="I10" s="163"/>
      <c r="J10" s="164"/>
      <c r="K10" s="164"/>
      <c r="L10" s="164"/>
      <c r="M10" s="164"/>
      <c r="N10" s="164"/>
      <c r="O10" s="164"/>
      <c r="P10" s="19"/>
      <c r="Q10" s="19"/>
    </row>
    <row r="11" spans="1:17" ht="15" customHeight="1" x14ac:dyDescent="0.25">
      <c r="B11" s="35">
        <v>2006</v>
      </c>
      <c r="C11" s="33">
        <v>702589</v>
      </c>
      <c r="D11" s="34">
        <f t="shared" si="1"/>
        <v>16.268782683524179</v>
      </c>
      <c r="E11" s="33">
        <v>2638</v>
      </c>
      <c r="F11" s="32">
        <f t="shared" si="0"/>
        <v>0.37546844599047241</v>
      </c>
      <c r="G11" s="32">
        <f t="shared" si="2"/>
        <v>9.7794423637120218</v>
      </c>
      <c r="H11" s="19"/>
      <c r="I11" s="163"/>
      <c r="J11" s="164"/>
      <c r="K11" s="164"/>
      <c r="L11" s="164"/>
      <c r="M11" s="164"/>
      <c r="N11" s="164"/>
      <c r="O11" s="164"/>
      <c r="P11" s="19"/>
      <c r="Q11" s="19"/>
    </row>
    <row r="12" spans="1:17" ht="15" customHeight="1" x14ac:dyDescent="0.25">
      <c r="B12" s="54">
        <v>2007</v>
      </c>
      <c r="C12" s="85">
        <v>660477</v>
      </c>
      <c r="D12" s="86">
        <f t="shared" si="1"/>
        <v>-5.9938313864862636</v>
      </c>
      <c r="E12" s="85">
        <v>2506</v>
      </c>
      <c r="F12" s="52">
        <f t="shared" si="0"/>
        <v>0.37942275052727048</v>
      </c>
      <c r="G12" s="52">
        <f t="shared" si="2"/>
        <v>-5.0037907505686121</v>
      </c>
      <c r="H12" s="19"/>
      <c r="I12" s="163"/>
      <c r="J12" s="164"/>
      <c r="K12" s="164"/>
      <c r="L12" s="164"/>
      <c r="M12" s="164"/>
      <c r="N12" s="164"/>
      <c r="O12" s="164"/>
      <c r="P12" s="19"/>
      <c r="Q12" s="19"/>
    </row>
    <row r="13" spans="1:17" ht="15" customHeight="1" x14ac:dyDescent="0.25">
      <c r="B13" s="35">
        <v>2008</v>
      </c>
      <c r="C13" s="33">
        <v>1046539</v>
      </c>
      <c r="D13" s="34">
        <f t="shared" si="1"/>
        <v>58.451997571452154</v>
      </c>
      <c r="E13" s="33">
        <v>3988</v>
      </c>
      <c r="F13" s="32">
        <f t="shared" si="0"/>
        <v>0.3810655885733833</v>
      </c>
      <c r="G13" s="32">
        <f t="shared" si="2"/>
        <v>59.138068635275317</v>
      </c>
      <c r="H13" s="19"/>
      <c r="I13" s="163"/>
      <c r="J13" s="164"/>
      <c r="K13" s="164"/>
      <c r="L13" s="164"/>
      <c r="M13" s="164"/>
      <c r="N13" s="164"/>
      <c r="O13" s="164"/>
      <c r="P13" s="19"/>
      <c r="Q13" s="19"/>
    </row>
    <row r="14" spans="1:17" ht="15" customHeight="1" x14ac:dyDescent="0.25">
      <c r="B14" s="54">
        <v>2009</v>
      </c>
      <c r="C14" s="85">
        <v>743715</v>
      </c>
      <c r="D14" s="86">
        <f t="shared" si="1"/>
        <v>-28.935758724710695</v>
      </c>
      <c r="E14" s="85">
        <v>2143</v>
      </c>
      <c r="F14" s="52">
        <f t="shared" si="0"/>
        <v>0.28814801368803911</v>
      </c>
      <c r="G14" s="52">
        <f t="shared" si="2"/>
        <v>-46.263791374122363</v>
      </c>
      <c r="H14" s="19"/>
      <c r="I14" s="163"/>
      <c r="J14" s="164"/>
      <c r="K14" s="164"/>
      <c r="L14" s="164"/>
      <c r="M14" s="164"/>
      <c r="N14" s="164"/>
      <c r="O14" s="164"/>
      <c r="P14" s="19"/>
      <c r="Q14" s="19"/>
    </row>
    <row r="15" spans="1:17" ht="15" customHeight="1" x14ac:dyDescent="0.25">
      <c r="B15" s="35">
        <v>2010</v>
      </c>
      <c r="C15" s="33">
        <v>619913</v>
      </c>
      <c r="D15" s="34">
        <f t="shared" si="1"/>
        <v>-16.646430420255072</v>
      </c>
      <c r="E15" s="33">
        <v>1266</v>
      </c>
      <c r="F15" s="32">
        <f t="shared" si="0"/>
        <v>0.20422220537397989</v>
      </c>
      <c r="G15" s="32">
        <f t="shared" si="2"/>
        <v>-40.923938404106394</v>
      </c>
      <c r="H15" s="19"/>
      <c r="I15" s="163"/>
      <c r="J15" s="164"/>
      <c r="K15" s="164"/>
      <c r="L15" s="164"/>
      <c r="M15" s="164"/>
      <c r="N15" s="164"/>
      <c r="O15" s="164"/>
      <c r="P15" s="19"/>
      <c r="Q15" s="19"/>
    </row>
    <row r="16" spans="1:17" ht="15" customHeight="1" x14ac:dyDescent="0.25">
      <c r="B16" s="54">
        <v>2011</v>
      </c>
      <c r="C16" s="85">
        <v>694193</v>
      </c>
      <c r="D16" s="86">
        <f t="shared" si="1"/>
        <v>11.982326552274273</v>
      </c>
      <c r="E16" s="85">
        <v>1426</v>
      </c>
      <c r="F16" s="52">
        <f t="shared" si="0"/>
        <v>0.20541837788626505</v>
      </c>
      <c r="G16" s="52">
        <f t="shared" si="2"/>
        <v>12.638230647709321</v>
      </c>
      <c r="H16" s="19"/>
      <c r="I16" s="163"/>
      <c r="J16" s="164"/>
      <c r="K16" s="164"/>
      <c r="L16" s="164"/>
      <c r="M16" s="164"/>
      <c r="N16" s="164"/>
      <c r="O16" s="164"/>
      <c r="P16" s="19"/>
      <c r="Q16" s="19"/>
    </row>
    <row r="17" spans="1:17" ht="15" customHeight="1" x14ac:dyDescent="0.25">
      <c r="B17" s="35">
        <v>2012</v>
      </c>
      <c r="C17" s="33">
        <v>757434</v>
      </c>
      <c r="D17" s="34">
        <f t="shared" si="1"/>
        <v>9.1100025497232053</v>
      </c>
      <c r="E17" s="33">
        <v>1607</v>
      </c>
      <c r="F17" s="32">
        <f t="shared" si="0"/>
        <v>0.21216370007155738</v>
      </c>
      <c r="G17" s="32">
        <f t="shared" si="2"/>
        <v>12.692847124824681</v>
      </c>
      <c r="H17" s="19"/>
      <c r="I17" s="163"/>
      <c r="J17" s="164"/>
      <c r="K17" s="164"/>
      <c r="L17" s="164"/>
      <c r="M17" s="164"/>
      <c r="N17" s="164"/>
      <c r="O17" s="164"/>
      <c r="P17" s="19"/>
      <c r="Q17" s="19"/>
    </row>
    <row r="18" spans="1:17" ht="15" customHeight="1" x14ac:dyDescent="0.25">
      <c r="B18" s="54">
        <v>2013</v>
      </c>
      <c r="C18" s="85">
        <v>779929</v>
      </c>
      <c r="D18" s="86">
        <f t="shared" si="1"/>
        <v>2.9698957268884101</v>
      </c>
      <c r="E18" s="85">
        <v>1585</v>
      </c>
      <c r="F18" s="52">
        <f t="shared" si="0"/>
        <v>0.20322362676602612</v>
      </c>
      <c r="G18" s="52">
        <f t="shared" si="2"/>
        <v>-1.3690105787181039</v>
      </c>
      <c r="H18" s="19"/>
      <c r="I18" s="163"/>
      <c r="J18" s="164"/>
      <c r="K18" s="164"/>
      <c r="L18" s="164"/>
      <c r="M18" s="164"/>
      <c r="N18" s="164"/>
      <c r="O18" s="164"/>
      <c r="P18" s="19"/>
      <c r="Q18" s="19"/>
    </row>
    <row r="19" spans="1:17" ht="15" customHeight="1" x14ac:dyDescent="0.25">
      <c r="B19" s="35">
        <v>2014</v>
      </c>
      <c r="C19" s="33">
        <v>653416</v>
      </c>
      <c r="D19" s="34">
        <f t="shared" si="1"/>
        <v>-16.221091919905533</v>
      </c>
      <c r="E19" s="33">
        <v>1587</v>
      </c>
      <c r="F19" s="32">
        <f t="shared" si="0"/>
        <v>0.24287743183515556</v>
      </c>
      <c r="G19" s="32">
        <f t="shared" si="2"/>
        <v>0.12618296529969086</v>
      </c>
      <c r="H19" s="19"/>
      <c r="I19" s="163"/>
      <c r="J19" s="164"/>
      <c r="K19" s="164"/>
      <c r="L19" s="164"/>
      <c r="M19" s="164"/>
      <c r="N19" s="164"/>
      <c r="O19" s="164"/>
      <c r="P19" s="19"/>
      <c r="Q19" s="19"/>
    </row>
    <row r="20" spans="1:17" ht="15" customHeight="1" x14ac:dyDescent="0.25">
      <c r="B20" s="31">
        <v>2015</v>
      </c>
      <c r="C20" s="29">
        <v>730259</v>
      </c>
      <c r="D20" s="30">
        <f>(C20/C19*100)-100</f>
        <v>11.760195648713847</v>
      </c>
      <c r="E20" s="29">
        <v>1690</v>
      </c>
      <c r="F20" s="28">
        <f>E20/C20*100</f>
        <v>0.23142474108501232</v>
      </c>
      <c r="G20" s="28">
        <f t="shared" si="2"/>
        <v>6.4902331442974202</v>
      </c>
      <c r="H20" s="19"/>
      <c r="I20" s="163"/>
      <c r="J20" s="164"/>
      <c r="K20" s="164"/>
      <c r="L20" s="164"/>
      <c r="M20" s="164"/>
      <c r="N20" s="164"/>
      <c r="O20" s="164"/>
      <c r="P20" s="19"/>
      <c r="Q20" s="19"/>
    </row>
    <row r="21" spans="1:17" ht="15" customHeight="1" x14ac:dyDescent="0.25">
      <c r="B21" s="35">
        <v>2016</v>
      </c>
      <c r="C21" s="33">
        <v>753060</v>
      </c>
      <c r="D21" s="34">
        <f>(C21/C20*100)-100</f>
        <v>3.1223168766150167</v>
      </c>
      <c r="E21" s="33">
        <v>1665</v>
      </c>
      <c r="F21" s="32">
        <f>E21/C21*100</f>
        <v>0.22109792048442353</v>
      </c>
      <c r="G21" s="32">
        <f t="shared" si="2"/>
        <v>-1.4792899408283944</v>
      </c>
      <c r="H21" s="19"/>
      <c r="I21" s="19"/>
      <c r="J21" s="159"/>
      <c r="K21" s="159"/>
      <c r="L21" s="159"/>
      <c r="M21" s="159"/>
      <c r="N21" s="19"/>
      <c r="O21" s="19"/>
      <c r="P21" s="19"/>
      <c r="Q21" s="19"/>
    </row>
    <row r="22" spans="1:17" s="49" customFormat="1" ht="15" customHeight="1" x14ac:dyDescent="0.25">
      <c r="B22" s="140">
        <v>2017</v>
      </c>
      <c r="C22" s="141" t="s">
        <v>4</v>
      </c>
      <c r="D22" s="142" t="s">
        <v>4</v>
      </c>
      <c r="E22" s="141" t="s">
        <v>4</v>
      </c>
      <c r="F22" s="143" t="s">
        <v>4</v>
      </c>
      <c r="G22" s="143" t="s">
        <v>4</v>
      </c>
      <c r="H22" s="168"/>
      <c r="I22" s="168"/>
      <c r="J22" s="156"/>
      <c r="K22" s="156"/>
      <c r="L22" s="156"/>
      <c r="M22" s="156"/>
      <c r="N22" s="168"/>
      <c r="O22" s="168"/>
      <c r="P22" s="168"/>
      <c r="Q22" s="168"/>
    </row>
    <row r="23" spans="1:17" ht="15" customHeight="1" x14ac:dyDescent="0.25">
      <c r="B23" s="22"/>
      <c r="C23" s="22"/>
      <c r="D23" s="22"/>
      <c r="E23" s="21"/>
      <c r="F23" s="21"/>
      <c r="G23" s="21"/>
      <c r="H23" s="19"/>
      <c r="I23" s="19"/>
      <c r="J23" s="19"/>
      <c r="K23" s="159"/>
      <c r="L23" s="19"/>
      <c r="M23" s="19"/>
      <c r="N23" s="19"/>
      <c r="O23" s="19"/>
      <c r="P23" s="19"/>
      <c r="Q23" s="19"/>
    </row>
    <row r="24" spans="1:17" ht="15" customHeight="1" x14ac:dyDescent="0.25">
      <c r="A24" s="20" t="s">
        <v>6</v>
      </c>
      <c r="B24" s="246" t="s">
        <v>101</v>
      </c>
      <c r="C24" s="247"/>
      <c r="D24" s="247"/>
      <c r="E24" s="247"/>
      <c r="F24" s="247"/>
      <c r="G24" s="247"/>
      <c r="H24" s="19"/>
      <c r="I24" s="19"/>
      <c r="J24" s="19"/>
      <c r="K24" s="159"/>
      <c r="L24" s="19"/>
      <c r="M24" s="19"/>
      <c r="N24" s="19"/>
      <c r="O24" s="19"/>
      <c r="P24" s="19"/>
      <c r="Q24" s="19"/>
    </row>
    <row r="25" spans="1:17" s="198" customFormat="1" ht="15" customHeight="1" x14ac:dyDescent="0.25">
      <c r="A25" s="200" t="s">
        <v>2</v>
      </c>
      <c r="B25" s="233" t="s">
        <v>259</v>
      </c>
      <c r="C25" s="223"/>
      <c r="D25" s="223"/>
      <c r="E25" s="223"/>
      <c r="F25" s="223"/>
      <c r="G25" s="223"/>
      <c r="K25" s="199"/>
    </row>
    <row r="26" spans="1:17" s="198" customFormat="1" ht="15" customHeight="1" x14ac:dyDescent="0.25">
      <c r="A26" s="201" t="s">
        <v>3</v>
      </c>
      <c r="B26" s="234" t="s">
        <v>260</v>
      </c>
      <c r="C26" s="215"/>
      <c r="D26" s="215"/>
      <c r="E26" s="215"/>
      <c r="F26" s="215"/>
      <c r="G26" s="215"/>
      <c r="K26" s="199"/>
    </row>
    <row r="27" spans="1:17" s="198" customFormat="1" ht="15" customHeight="1" x14ac:dyDescent="0.25">
      <c r="E27" s="202"/>
      <c r="F27" s="202"/>
      <c r="G27" s="202"/>
      <c r="K27" s="199"/>
    </row>
  </sheetData>
  <mergeCells count="10">
    <mergeCell ref="I2:I3"/>
    <mergeCell ref="J2:K2"/>
    <mergeCell ref="M2:O2"/>
    <mergeCell ref="B25:G25"/>
    <mergeCell ref="B26:G26"/>
    <mergeCell ref="B2:G2"/>
    <mergeCell ref="B3:B4"/>
    <mergeCell ref="C3:D3"/>
    <mergeCell ref="E3:G3"/>
    <mergeCell ref="B24:G24"/>
  </mergeCells>
  <hyperlinks>
    <hyperlink ref="G1" location="Índice!A1" display="[índice Ç]" xr:uid="{00000000-0004-0000-1C00-000000000000}"/>
    <hyperlink ref="B26" r:id="rId1" display="http://www.observatorioemigracao.pt/np4/1269" xr:uid="{00000000-0004-0000-1C00-000001000000}"/>
    <hyperlink ref="B26:G26" r:id="rId2" display="http://observatorioemigracao.pt/np4/5926.html" xr:uid="{00000000-0004-0000-1C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T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t="s">
        <v>1</v>
      </c>
      <c r="C1" s="42"/>
      <c r="D1" s="42"/>
      <c r="E1" s="25"/>
      <c r="F1" s="25"/>
      <c r="G1" s="24" t="s">
        <v>27</v>
      </c>
    </row>
    <row r="2" spans="1:20" s="23" customFormat="1" ht="30" customHeight="1" thickBot="1" x14ac:dyDescent="0.3">
      <c r="B2" s="235" t="s">
        <v>134</v>
      </c>
      <c r="C2" s="235"/>
      <c r="D2" s="235"/>
      <c r="E2" s="236"/>
      <c r="F2" s="236"/>
      <c r="G2" s="236"/>
      <c r="I2" s="172"/>
      <c r="J2" s="156"/>
      <c r="K2" s="156"/>
      <c r="L2" s="156"/>
      <c r="M2" s="156"/>
      <c r="N2" s="156"/>
      <c r="O2" s="156"/>
      <c r="P2" s="156"/>
      <c r="Q2" s="156"/>
      <c r="R2" s="156"/>
      <c r="S2" s="172"/>
      <c r="T2" s="172"/>
    </row>
    <row r="3" spans="1:20" s="23" customFormat="1" ht="30" customHeight="1" x14ac:dyDescent="0.25">
      <c r="B3" s="237" t="s">
        <v>7</v>
      </c>
      <c r="C3" s="239" t="s">
        <v>20</v>
      </c>
      <c r="D3" s="240"/>
      <c r="E3" s="241" t="s">
        <v>9</v>
      </c>
      <c r="F3" s="242"/>
      <c r="G3" s="242"/>
      <c r="I3" s="172"/>
      <c r="J3" s="230"/>
      <c r="K3" s="230"/>
      <c r="L3" s="230"/>
      <c r="M3" s="230"/>
      <c r="N3" s="230"/>
      <c r="O3" s="230"/>
      <c r="P3" s="230"/>
      <c r="Q3" s="230"/>
      <c r="R3" s="156"/>
      <c r="S3" s="172"/>
      <c r="T3" s="172"/>
    </row>
    <row r="4" spans="1:20" s="23" customFormat="1" ht="45" customHeight="1" x14ac:dyDescent="0.25">
      <c r="B4" s="238"/>
      <c r="C4" s="106" t="s">
        <v>8</v>
      </c>
      <c r="D4" s="41" t="s">
        <v>21</v>
      </c>
      <c r="E4" s="106" t="s">
        <v>8</v>
      </c>
      <c r="F4" s="40" t="s">
        <v>22</v>
      </c>
      <c r="G4" s="107" t="s">
        <v>21</v>
      </c>
      <c r="I4" s="172"/>
      <c r="J4" s="230"/>
      <c r="K4" s="230"/>
      <c r="L4" s="230"/>
      <c r="M4" s="153"/>
      <c r="N4" s="230"/>
      <c r="O4" s="230"/>
      <c r="P4" s="230"/>
      <c r="Q4" s="230"/>
      <c r="R4" s="156"/>
      <c r="S4" s="172"/>
      <c r="T4" s="172"/>
    </row>
    <row r="5" spans="1:20" ht="15" customHeight="1" x14ac:dyDescent="0.25">
      <c r="B5" s="39">
        <v>2000</v>
      </c>
      <c r="C5" s="37">
        <v>5682168</v>
      </c>
      <c r="D5" s="38" t="s">
        <v>4</v>
      </c>
      <c r="E5" s="37">
        <v>108397</v>
      </c>
      <c r="F5" s="36">
        <f t="shared" ref="F5:F18" si="0">E5/C5*100</f>
        <v>1.9076697485889189</v>
      </c>
      <c r="G5" s="36" t="s">
        <v>4</v>
      </c>
      <c r="I5" s="168"/>
      <c r="J5" s="152"/>
      <c r="K5" s="152"/>
      <c r="L5" s="152"/>
      <c r="M5" s="153"/>
      <c r="N5" s="152"/>
      <c r="O5" s="152"/>
      <c r="P5" s="152"/>
      <c r="Q5" s="152"/>
      <c r="R5" s="156"/>
      <c r="S5" s="168"/>
      <c r="T5" s="168"/>
    </row>
    <row r="6" spans="1:20" ht="15" customHeight="1" x14ac:dyDescent="0.25">
      <c r="B6" s="81">
        <v>2001</v>
      </c>
      <c r="C6" s="82">
        <v>5755232</v>
      </c>
      <c r="D6" s="83">
        <f t="shared" ref="D6:D22" si="1">(C6/C5*100)-100</f>
        <v>1.2858472329575648</v>
      </c>
      <c r="E6" s="82">
        <v>107057</v>
      </c>
      <c r="F6" s="84">
        <f t="shared" si="0"/>
        <v>1.8601682781858315</v>
      </c>
      <c r="G6" s="84">
        <f t="shared" ref="G6:G22" si="2">(E6/E5*100)-100</f>
        <v>-1.2361965737059109</v>
      </c>
      <c r="I6" s="168"/>
      <c r="J6" s="154"/>
      <c r="K6" s="155"/>
      <c r="L6" s="155"/>
      <c r="M6" s="155"/>
      <c r="N6" s="170"/>
      <c r="O6" s="155"/>
      <c r="P6" s="155"/>
      <c r="Q6" s="155"/>
      <c r="R6" s="155"/>
      <c r="S6" s="168"/>
      <c r="T6" s="168"/>
    </row>
    <row r="7" spans="1:20" ht="15" customHeight="1" x14ac:dyDescent="0.25">
      <c r="B7" s="35">
        <v>2002</v>
      </c>
      <c r="C7" s="33">
        <v>5804263</v>
      </c>
      <c r="D7" s="34">
        <f t="shared" si="1"/>
        <v>0.8519378541125775</v>
      </c>
      <c r="E7" s="33">
        <v>105667</v>
      </c>
      <c r="F7" s="32">
        <f t="shared" si="0"/>
        <v>1.8205067551211929</v>
      </c>
      <c r="G7" s="32">
        <f t="shared" si="2"/>
        <v>-1.2983737635091614</v>
      </c>
      <c r="I7" s="168"/>
      <c r="J7" s="154"/>
      <c r="K7" s="155"/>
      <c r="L7" s="155"/>
      <c r="M7" s="155"/>
      <c r="N7" s="170"/>
      <c r="O7" s="155"/>
      <c r="P7" s="155"/>
      <c r="Q7" s="155"/>
      <c r="R7" s="155"/>
      <c r="S7" s="168"/>
      <c r="T7" s="168"/>
    </row>
    <row r="8" spans="1:20" ht="15" customHeight="1" x14ac:dyDescent="0.25">
      <c r="B8" s="54">
        <v>2003</v>
      </c>
      <c r="C8" s="85">
        <v>5834577</v>
      </c>
      <c r="D8" s="86">
        <f t="shared" si="1"/>
        <v>0.52227130300607882</v>
      </c>
      <c r="E8" s="85">
        <v>105135</v>
      </c>
      <c r="F8" s="52">
        <f t="shared" si="0"/>
        <v>1.8019301142139355</v>
      </c>
      <c r="G8" s="52">
        <f t="shared" si="2"/>
        <v>-0.50346844331721741</v>
      </c>
      <c r="I8" s="168"/>
      <c r="J8" s="154"/>
      <c r="K8" s="155"/>
      <c r="L8" s="155"/>
      <c r="M8" s="155"/>
      <c r="N8" s="170"/>
      <c r="O8" s="155"/>
      <c r="P8" s="155"/>
      <c r="Q8" s="155"/>
      <c r="R8" s="155"/>
      <c r="S8" s="168"/>
      <c r="T8" s="168"/>
    </row>
    <row r="9" spans="1:20" ht="15" customHeight="1" x14ac:dyDescent="0.25">
      <c r="B9" s="35">
        <v>2004</v>
      </c>
      <c r="C9" s="33">
        <v>5312860</v>
      </c>
      <c r="D9" s="34">
        <f t="shared" si="1"/>
        <v>-8.9418136053393482</v>
      </c>
      <c r="E9" s="33">
        <v>93190</v>
      </c>
      <c r="F9" s="32">
        <f t="shared" si="0"/>
        <v>1.7540458434816653</v>
      </c>
      <c r="G9" s="32">
        <f t="shared" si="2"/>
        <v>-11.361582726970084</v>
      </c>
      <c r="I9" s="168"/>
      <c r="J9" s="154"/>
      <c r="K9" s="155"/>
      <c r="L9" s="155"/>
      <c r="M9" s="155"/>
      <c r="N9" s="170"/>
      <c r="O9" s="155"/>
      <c r="P9" s="155"/>
      <c r="Q9" s="155"/>
      <c r="R9" s="155"/>
      <c r="S9" s="168"/>
      <c r="T9" s="168"/>
    </row>
    <row r="10" spans="1:20" ht="15" customHeight="1" x14ac:dyDescent="0.25">
      <c r="B10" s="54">
        <v>2005</v>
      </c>
      <c r="C10" s="85">
        <v>5363410</v>
      </c>
      <c r="D10" s="86">
        <f t="shared" si="1"/>
        <v>0.95146493602315729</v>
      </c>
      <c r="E10" s="85">
        <v>92136</v>
      </c>
      <c r="F10" s="52">
        <f t="shared" si="0"/>
        <v>1.7178623301220677</v>
      </c>
      <c r="G10" s="52">
        <f t="shared" si="2"/>
        <v>-1.1310226419143703</v>
      </c>
      <c r="I10" s="168"/>
      <c r="J10" s="154"/>
      <c r="K10" s="155"/>
      <c r="L10" s="155"/>
      <c r="M10" s="155"/>
      <c r="N10" s="170"/>
      <c r="O10" s="155"/>
      <c r="P10" s="155"/>
      <c r="Q10" s="155"/>
      <c r="R10" s="155"/>
      <c r="S10" s="168"/>
      <c r="T10" s="168"/>
    </row>
    <row r="11" spans="1:20" ht="15" customHeight="1" x14ac:dyDescent="0.25">
      <c r="B11" s="35">
        <v>2006</v>
      </c>
      <c r="C11" s="33">
        <v>5386568</v>
      </c>
      <c r="D11" s="34">
        <f t="shared" si="1"/>
        <v>0.43177754450994144</v>
      </c>
      <c r="E11" s="33">
        <v>91651</v>
      </c>
      <c r="F11" s="32">
        <f t="shared" si="0"/>
        <v>1.701472997277673</v>
      </c>
      <c r="G11" s="32">
        <f t="shared" si="2"/>
        <v>-0.52639576278544098</v>
      </c>
      <c r="I11" s="168"/>
      <c r="J11" s="154"/>
      <c r="K11" s="155"/>
      <c r="L11" s="155"/>
      <c r="M11" s="155"/>
      <c r="N11" s="170"/>
      <c r="O11" s="155"/>
      <c r="P11" s="155"/>
      <c r="Q11" s="155"/>
      <c r="R11" s="155"/>
      <c r="S11" s="168"/>
      <c r="T11" s="168"/>
    </row>
    <row r="12" spans="1:20" ht="15" customHeight="1" x14ac:dyDescent="0.25">
      <c r="B12" s="54">
        <v>2007</v>
      </c>
      <c r="C12" s="85">
        <v>5400329</v>
      </c>
      <c r="D12" s="86">
        <f t="shared" si="1"/>
        <v>0.25546878828967579</v>
      </c>
      <c r="E12" s="85">
        <v>91253</v>
      </c>
      <c r="F12" s="52">
        <f t="shared" si="0"/>
        <v>1.689767419725724</v>
      </c>
      <c r="G12" s="52">
        <f t="shared" si="2"/>
        <v>-0.43425603648623223</v>
      </c>
      <c r="I12" s="168"/>
      <c r="J12" s="154"/>
      <c r="K12" s="155"/>
      <c r="L12" s="155"/>
      <c r="M12" s="155"/>
      <c r="N12" s="170"/>
      <c r="O12" s="155"/>
      <c r="P12" s="155"/>
      <c r="Q12" s="155"/>
      <c r="R12" s="155"/>
      <c r="S12" s="168"/>
      <c r="T12" s="168"/>
    </row>
    <row r="13" spans="1:20" ht="15" customHeight="1" x14ac:dyDescent="0.25">
      <c r="B13" s="35">
        <v>2008</v>
      </c>
      <c r="C13" s="33">
        <v>5401777</v>
      </c>
      <c r="D13" s="34">
        <f t="shared" si="1"/>
        <v>2.6813181196928326E-2</v>
      </c>
      <c r="E13" s="33">
        <v>91225</v>
      </c>
      <c r="F13" s="32">
        <f t="shared" si="0"/>
        <v>1.6887961128347209</v>
      </c>
      <c r="G13" s="32">
        <f t="shared" si="2"/>
        <v>-3.0683922720356804E-2</v>
      </c>
      <c r="I13" s="168"/>
      <c r="J13" s="154"/>
      <c r="K13" s="155"/>
      <c r="L13" s="155"/>
      <c r="M13" s="155"/>
      <c r="N13" s="170"/>
      <c r="O13" s="155"/>
      <c r="P13" s="155"/>
      <c r="Q13" s="155"/>
      <c r="R13" s="155"/>
      <c r="S13" s="168"/>
      <c r="T13" s="168"/>
    </row>
    <row r="14" spans="1:20" ht="15" customHeight="1" x14ac:dyDescent="0.25">
      <c r="B14" s="54">
        <v>2009</v>
      </c>
      <c r="C14" s="85">
        <v>5393264</v>
      </c>
      <c r="D14" s="86">
        <f t="shared" si="1"/>
        <v>-0.15759628729583142</v>
      </c>
      <c r="E14" s="85">
        <v>90203</v>
      </c>
      <c r="F14" s="52">
        <f t="shared" si="0"/>
        <v>1.6725122300706954</v>
      </c>
      <c r="G14" s="52">
        <f t="shared" si="2"/>
        <v>-1.1203069334064111</v>
      </c>
      <c r="I14" s="168"/>
      <c r="J14" s="154"/>
      <c r="K14" s="155"/>
      <c r="L14" s="155"/>
      <c r="M14" s="155"/>
      <c r="N14" s="170"/>
      <c r="O14" s="155"/>
      <c r="P14" s="155"/>
      <c r="Q14" s="155"/>
      <c r="R14" s="155"/>
      <c r="S14" s="168"/>
      <c r="T14" s="168"/>
    </row>
    <row r="15" spans="1:20" ht="15" customHeight="1" x14ac:dyDescent="0.25">
      <c r="B15" s="35">
        <v>2010</v>
      </c>
      <c r="C15" s="33">
        <v>5473547</v>
      </c>
      <c r="D15" s="34">
        <f t="shared" si="1"/>
        <v>1.4885790868015931</v>
      </c>
      <c r="E15" s="33">
        <v>90148</v>
      </c>
      <c r="F15" s="32">
        <f t="shared" si="0"/>
        <v>1.6469759006362785</v>
      </c>
      <c r="G15" s="32">
        <f t="shared" si="2"/>
        <v>-6.0973581809918187E-2</v>
      </c>
      <c r="I15" s="168"/>
      <c r="J15" s="154"/>
      <c r="K15" s="155"/>
      <c r="L15" s="155"/>
      <c r="M15" s="155"/>
      <c r="N15" s="170"/>
      <c r="O15" s="155"/>
      <c r="P15" s="155"/>
      <c r="Q15" s="155"/>
      <c r="R15" s="155"/>
      <c r="S15" s="168"/>
      <c r="T15" s="168"/>
    </row>
    <row r="16" spans="1:20" ht="15" customHeight="1" x14ac:dyDescent="0.25">
      <c r="B16" s="54">
        <v>2011</v>
      </c>
      <c r="C16" s="85">
        <v>5664681</v>
      </c>
      <c r="D16" s="86">
        <f t="shared" si="1"/>
        <v>3.491958687849035</v>
      </c>
      <c r="E16" s="85">
        <v>92343</v>
      </c>
      <c r="F16" s="52">
        <f t="shared" si="0"/>
        <v>1.6301535779331615</v>
      </c>
      <c r="G16" s="52">
        <f t="shared" si="2"/>
        <v>2.4348848560145484</v>
      </c>
      <c r="I16" s="168"/>
      <c r="J16" s="154"/>
      <c r="K16" s="155"/>
      <c r="L16" s="155"/>
      <c r="M16" s="155"/>
      <c r="N16" s="170"/>
      <c r="O16" s="155"/>
      <c r="P16" s="155"/>
      <c r="Q16" s="155"/>
      <c r="R16" s="155"/>
      <c r="S16" s="168"/>
      <c r="T16" s="168"/>
    </row>
    <row r="17" spans="1:20" ht="15" customHeight="1" x14ac:dyDescent="0.25">
      <c r="B17" s="35">
        <v>2012</v>
      </c>
      <c r="C17" s="33">
        <v>5975210</v>
      </c>
      <c r="D17" s="34">
        <f t="shared" si="1"/>
        <v>5.4818444321930855</v>
      </c>
      <c r="E17" s="33">
        <v>97445</v>
      </c>
      <c r="F17" s="32">
        <f t="shared" si="0"/>
        <v>1.6308213435176337</v>
      </c>
      <c r="G17" s="32">
        <f t="shared" si="2"/>
        <v>5.5250533337664933</v>
      </c>
      <c r="I17" s="168"/>
      <c r="J17" s="154"/>
      <c r="K17" s="155"/>
      <c r="L17" s="155"/>
      <c r="M17" s="155"/>
      <c r="N17" s="170"/>
      <c r="O17" s="155"/>
      <c r="P17" s="155"/>
      <c r="Q17" s="155"/>
      <c r="R17" s="155"/>
      <c r="S17" s="168"/>
      <c r="T17" s="168"/>
    </row>
    <row r="18" spans="1:20" ht="15" customHeight="1" x14ac:dyDescent="0.25">
      <c r="B18" s="54">
        <v>2013</v>
      </c>
      <c r="C18" s="85">
        <v>6402828</v>
      </c>
      <c r="D18" s="86">
        <f t="shared" si="1"/>
        <v>7.1565350841225666</v>
      </c>
      <c r="E18" s="85">
        <v>104084</v>
      </c>
      <c r="F18" s="52">
        <f t="shared" si="0"/>
        <v>1.625594190567043</v>
      </c>
      <c r="G18" s="52">
        <f t="shared" si="2"/>
        <v>6.8130740417671376</v>
      </c>
      <c r="I18" s="168"/>
      <c r="J18" s="154"/>
      <c r="K18" s="155"/>
      <c r="L18" s="155"/>
      <c r="M18" s="155"/>
      <c r="N18" s="170"/>
      <c r="O18" s="155"/>
      <c r="P18" s="155"/>
      <c r="Q18" s="155"/>
      <c r="R18" s="155"/>
      <c r="S18" s="168"/>
      <c r="T18" s="168"/>
    </row>
    <row r="19" spans="1:20" ht="15" customHeight="1" x14ac:dyDescent="0.25">
      <c r="B19" s="35">
        <v>2014</v>
      </c>
      <c r="C19" s="33">
        <v>6920193</v>
      </c>
      <c r="D19" s="34">
        <f t="shared" si="1"/>
        <v>8.0802576611459784</v>
      </c>
      <c r="E19" s="33">
        <v>107470</v>
      </c>
      <c r="F19" s="32">
        <f t="shared" ref="F19:F22" si="3">E19/C19*100</f>
        <v>1.5529913688823418</v>
      </c>
      <c r="G19" s="32">
        <f t="shared" si="2"/>
        <v>3.2531416932477555</v>
      </c>
      <c r="I19" s="168"/>
      <c r="J19" s="154"/>
      <c r="K19" s="155"/>
      <c r="L19" s="155"/>
      <c r="M19" s="155"/>
      <c r="N19" s="170"/>
      <c r="O19" s="155"/>
      <c r="P19" s="155"/>
      <c r="Q19" s="155"/>
      <c r="R19" s="155"/>
      <c r="S19" s="168"/>
      <c r="T19" s="168"/>
    </row>
    <row r="20" spans="1:20" ht="15" customHeight="1" x14ac:dyDescent="0.25">
      <c r="B20" s="31">
        <v>2015</v>
      </c>
      <c r="C20" s="29">
        <v>7862038</v>
      </c>
      <c r="D20" s="30">
        <f t="shared" si="1"/>
        <v>13.61009729063916</v>
      </c>
      <c r="E20" s="29">
        <v>110384</v>
      </c>
      <c r="F20" s="28">
        <f t="shared" si="3"/>
        <v>1.4040125473827525</v>
      </c>
      <c r="G20" s="28">
        <f t="shared" si="2"/>
        <v>2.7114543593560967</v>
      </c>
      <c r="I20" s="168"/>
      <c r="J20" s="154"/>
      <c r="K20" s="155"/>
      <c r="L20" s="155"/>
      <c r="M20" s="155"/>
      <c r="N20" s="170"/>
      <c r="O20" s="155"/>
      <c r="P20" s="155"/>
      <c r="Q20" s="155"/>
      <c r="R20" s="155"/>
      <c r="S20" s="168"/>
      <c r="T20" s="168"/>
    </row>
    <row r="21" spans="1:20" ht="15" customHeight="1" x14ac:dyDescent="0.25">
      <c r="B21" s="35">
        <v>2016</v>
      </c>
      <c r="C21" s="33">
        <v>8744215</v>
      </c>
      <c r="D21" s="34">
        <f t="shared" si="1"/>
        <v>11.220716562295934</v>
      </c>
      <c r="E21" s="33">
        <v>112430</v>
      </c>
      <c r="F21" s="32">
        <f t="shared" si="3"/>
        <v>1.2857643596366284</v>
      </c>
      <c r="G21" s="32">
        <f t="shared" si="2"/>
        <v>1.8535294970285463</v>
      </c>
      <c r="I21" s="168"/>
      <c r="J21" s="154"/>
      <c r="K21" s="155"/>
      <c r="L21" s="155"/>
      <c r="M21" s="155"/>
      <c r="N21" s="170"/>
      <c r="O21" s="155"/>
      <c r="P21" s="155"/>
      <c r="Q21" s="155"/>
      <c r="R21" s="155"/>
      <c r="S21" s="168"/>
      <c r="T21" s="168"/>
    </row>
    <row r="22" spans="1:20" ht="15" customHeight="1" x14ac:dyDescent="0.25">
      <c r="B22" s="140">
        <v>2017</v>
      </c>
      <c r="C22" s="141">
        <v>9284400</v>
      </c>
      <c r="D22" s="142">
        <f t="shared" si="1"/>
        <v>6.1776271512079717</v>
      </c>
      <c r="E22" s="141">
        <v>123155</v>
      </c>
      <c r="F22" s="143">
        <f t="shared" si="3"/>
        <v>1.3264723622420405</v>
      </c>
      <c r="G22" s="143">
        <f t="shared" si="2"/>
        <v>9.5392688784132247</v>
      </c>
      <c r="I22" s="168"/>
      <c r="J22" s="154"/>
      <c r="K22" s="155"/>
      <c r="L22" s="155"/>
      <c r="M22" s="155"/>
      <c r="N22" s="170"/>
      <c r="O22" s="155"/>
      <c r="P22" s="155"/>
      <c r="Q22" s="155"/>
      <c r="R22" s="155"/>
      <c r="S22" s="168"/>
      <c r="T22" s="168"/>
    </row>
    <row r="23" spans="1:20" ht="15" customHeight="1" x14ac:dyDescent="0.25">
      <c r="B23" s="31"/>
      <c r="C23" s="55"/>
      <c r="D23" s="28"/>
      <c r="E23" s="55"/>
      <c r="F23" s="28"/>
      <c r="G23" s="28"/>
      <c r="I23" s="168"/>
      <c r="J23" s="154"/>
      <c r="K23" s="155"/>
      <c r="L23" s="155"/>
      <c r="M23" s="155"/>
      <c r="N23" s="170"/>
      <c r="O23" s="155"/>
      <c r="P23" s="155"/>
      <c r="Q23" s="155"/>
      <c r="R23" s="156"/>
      <c r="S23" s="168"/>
      <c r="T23" s="168"/>
    </row>
    <row r="24" spans="1:20" ht="15" customHeight="1" x14ac:dyDescent="0.25">
      <c r="A24" s="20" t="s">
        <v>6</v>
      </c>
      <c r="B24" s="244" t="s">
        <v>28</v>
      </c>
      <c r="C24" s="245"/>
      <c r="D24" s="245"/>
      <c r="E24" s="245"/>
      <c r="F24" s="245"/>
      <c r="G24" s="245"/>
      <c r="I24" s="168"/>
      <c r="J24" s="168"/>
      <c r="K24" s="168"/>
      <c r="L24" s="168"/>
      <c r="M24" s="168"/>
      <c r="N24" s="168"/>
      <c r="O24" s="168"/>
      <c r="P24" s="168"/>
      <c r="Q24" s="168"/>
      <c r="R24" s="168"/>
      <c r="S24" s="168"/>
      <c r="T24" s="168"/>
    </row>
    <row r="25" spans="1:20" s="198" customFormat="1" ht="15" customHeight="1" x14ac:dyDescent="0.25">
      <c r="A25" s="200" t="s">
        <v>2</v>
      </c>
      <c r="B25" s="233" t="s">
        <v>259</v>
      </c>
      <c r="C25" s="223"/>
      <c r="D25" s="223"/>
      <c r="E25" s="223"/>
      <c r="F25" s="223"/>
      <c r="G25" s="223"/>
    </row>
    <row r="26" spans="1:20" s="198" customFormat="1" ht="15" customHeight="1" x14ac:dyDescent="0.25">
      <c r="A26" s="201" t="s">
        <v>3</v>
      </c>
      <c r="B26" s="234" t="s">
        <v>260</v>
      </c>
      <c r="C26" s="215"/>
      <c r="D26" s="215"/>
      <c r="E26" s="215"/>
      <c r="F26" s="215"/>
      <c r="G26" s="215"/>
    </row>
    <row r="27" spans="1:20" s="198" customFormat="1" ht="15" customHeight="1" x14ac:dyDescent="0.25">
      <c r="E27" s="202"/>
      <c r="F27" s="202"/>
      <c r="G27" s="202"/>
    </row>
  </sheetData>
  <mergeCells count="11">
    <mergeCell ref="B26:G26"/>
    <mergeCell ref="B2:G2"/>
    <mergeCell ref="B3:B4"/>
    <mergeCell ref="C3:D3"/>
    <mergeCell ref="E3:G3"/>
    <mergeCell ref="B24:G24"/>
    <mergeCell ref="J3:J4"/>
    <mergeCell ref="K3:Q3"/>
    <mergeCell ref="K4:L4"/>
    <mergeCell ref="N4:Q4"/>
    <mergeCell ref="B25:G25"/>
  </mergeCells>
  <hyperlinks>
    <hyperlink ref="G1" location="Índice!A1" display="[índice Ç]" xr:uid="{00000000-0004-0000-0200-000000000000}"/>
    <hyperlink ref="B26" r:id="rId1" display="http://www.observatorioemigracao.pt/np4/1269" xr:uid="{00000000-0004-0000-0200-000001000000}"/>
    <hyperlink ref="B26:G26" r:id="rId2" display="http://observatorioemigracao.pt/np4/5926.html" xr:uid="{00000000-0004-0000-02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29"/>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17" t="s">
        <v>0</v>
      </c>
      <c r="B1" s="26" t="s">
        <v>1</v>
      </c>
      <c r="C1" s="42"/>
      <c r="D1" s="42"/>
      <c r="E1" s="25"/>
      <c r="F1" s="25"/>
      <c r="G1" s="24" t="s">
        <v>27</v>
      </c>
    </row>
    <row r="2" spans="1:13" s="23" customFormat="1" ht="30" customHeight="1" thickBot="1" x14ac:dyDescent="0.3">
      <c r="B2" s="235" t="s">
        <v>161</v>
      </c>
      <c r="C2" s="235"/>
      <c r="D2" s="235"/>
      <c r="E2" s="236"/>
      <c r="F2" s="236"/>
      <c r="G2" s="236"/>
      <c r="K2"/>
    </row>
    <row r="3" spans="1:13" s="23" customFormat="1" ht="30" customHeight="1" x14ac:dyDescent="0.25">
      <c r="B3" s="237" t="s">
        <v>7</v>
      </c>
      <c r="C3" s="239" t="s">
        <v>18</v>
      </c>
      <c r="D3" s="240"/>
      <c r="E3" s="241" t="s">
        <v>19</v>
      </c>
      <c r="F3" s="242"/>
      <c r="G3" s="242"/>
      <c r="K3"/>
    </row>
    <row r="4" spans="1:13" s="23" customFormat="1" ht="45" customHeight="1" x14ac:dyDescent="0.25">
      <c r="B4" s="238"/>
      <c r="C4" s="106" t="s">
        <v>8</v>
      </c>
      <c r="D4" s="41" t="s">
        <v>21</v>
      </c>
      <c r="E4" s="106" t="s">
        <v>8</v>
      </c>
      <c r="F4" s="40" t="s">
        <v>23</v>
      </c>
      <c r="G4" s="107" t="s">
        <v>21</v>
      </c>
      <c r="K4"/>
    </row>
    <row r="5" spans="1:13" ht="15" customHeight="1" x14ac:dyDescent="0.25">
      <c r="B5" s="39">
        <v>2000</v>
      </c>
      <c r="C5" s="37" t="s">
        <v>4</v>
      </c>
      <c r="D5" s="38" t="s">
        <v>4</v>
      </c>
      <c r="E5" s="37" t="s">
        <v>4</v>
      </c>
      <c r="F5" s="36" t="s">
        <v>4</v>
      </c>
      <c r="G5" s="36" t="s">
        <v>4</v>
      </c>
    </row>
    <row r="6" spans="1:13" ht="15" customHeight="1" x14ac:dyDescent="0.25">
      <c r="B6" s="81">
        <v>2001</v>
      </c>
      <c r="C6" s="82" t="s">
        <v>4</v>
      </c>
      <c r="D6" s="83" t="s">
        <v>4</v>
      </c>
      <c r="E6" s="82" t="s">
        <v>4</v>
      </c>
      <c r="F6" s="84"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t="s">
        <v>4</v>
      </c>
      <c r="D16" s="86" t="s">
        <v>4</v>
      </c>
      <c r="E16" s="85" t="s">
        <v>4</v>
      </c>
      <c r="F16" s="52" t="s">
        <v>4</v>
      </c>
      <c r="G16" s="52" t="s">
        <v>4</v>
      </c>
      <c r="J16"/>
      <c r="L16"/>
      <c r="M16"/>
    </row>
    <row r="17" spans="1:13" ht="15" customHeight="1" x14ac:dyDescent="0.25">
      <c r="B17" s="35">
        <v>2012</v>
      </c>
      <c r="C17" s="33">
        <v>229600</v>
      </c>
      <c r="D17" s="34" t="s">
        <v>4</v>
      </c>
      <c r="E17" s="33">
        <v>18370</v>
      </c>
      <c r="F17" s="32">
        <v>8</v>
      </c>
      <c r="G17" s="32" t="s">
        <v>4</v>
      </c>
      <c r="J17"/>
      <c r="L17"/>
      <c r="M17"/>
    </row>
    <row r="18" spans="1:13" ht="15" customHeight="1" x14ac:dyDescent="0.25">
      <c r="B18" s="54">
        <v>2013</v>
      </c>
      <c r="C18" s="85">
        <v>235000</v>
      </c>
      <c r="D18" s="86">
        <v>2.4</v>
      </c>
      <c r="E18" s="85">
        <v>18480</v>
      </c>
      <c r="F18" s="52">
        <v>7.9</v>
      </c>
      <c r="G18" s="52">
        <v>0.6</v>
      </c>
      <c r="J18"/>
      <c r="L18"/>
      <c r="M18"/>
    </row>
    <row r="19" spans="1:13" ht="15" customHeight="1" x14ac:dyDescent="0.25">
      <c r="B19" s="35">
        <v>2014</v>
      </c>
      <c r="C19" s="33" t="s">
        <v>4</v>
      </c>
      <c r="D19" s="34" t="s">
        <v>4</v>
      </c>
      <c r="E19" s="138" t="s">
        <v>255</v>
      </c>
      <c r="F19" s="32" t="s">
        <v>4</v>
      </c>
      <c r="G19" s="32">
        <v>1.2</v>
      </c>
      <c r="J19"/>
      <c r="L19"/>
      <c r="M19"/>
    </row>
    <row r="20" spans="1:13" ht="15" customHeight="1" x14ac:dyDescent="0.25">
      <c r="B20" s="31">
        <v>2015</v>
      </c>
      <c r="C20" s="29" t="s">
        <v>4</v>
      </c>
      <c r="D20" s="30" t="s">
        <v>4</v>
      </c>
      <c r="E20" s="29" t="s">
        <v>4</v>
      </c>
      <c r="F20" s="52" t="s">
        <v>4</v>
      </c>
      <c r="G20" s="28" t="s">
        <v>4</v>
      </c>
      <c r="J20"/>
      <c r="L20"/>
      <c r="M20"/>
    </row>
    <row r="21" spans="1:13" ht="15" customHeight="1" x14ac:dyDescent="0.25">
      <c r="B21" s="35">
        <v>2016</v>
      </c>
      <c r="C21" s="33">
        <v>259826</v>
      </c>
      <c r="D21" s="34" t="s">
        <v>4</v>
      </c>
      <c r="E21" s="192" t="s">
        <v>256</v>
      </c>
      <c r="F21" s="32">
        <v>4.3</v>
      </c>
      <c r="G21" s="32" t="s">
        <v>4</v>
      </c>
      <c r="J21"/>
      <c r="L21"/>
      <c r="M21"/>
    </row>
    <row r="22" spans="1:13" s="49" customFormat="1" ht="15" customHeight="1" x14ac:dyDescent="0.25">
      <c r="B22" s="140">
        <v>2017</v>
      </c>
      <c r="C22" s="141" t="s">
        <v>4</v>
      </c>
      <c r="D22" s="142" t="s">
        <v>4</v>
      </c>
      <c r="E22" s="141" t="s">
        <v>4</v>
      </c>
      <c r="F22" s="143" t="s">
        <v>4</v>
      </c>
      <c r="G22" s="143" t="s">
        <v>4</v>
      </c>
      <c r="J22" s="50"/>
      <c r="K22" s="50"/>
      <c r="L22" s="50"/>
      <c r="M22" s="50"/>
    </row>
    <row r="23" spans="1:13" ht="15" customHeight="1" x14ac:dyDescent="0.25">
      <c r="B23" s="22"/>
      <c r="C23" s="22"/>
      <c r="D23" s="22"/>
      <c r="E23" s="21"/>
      <c r="F23" s="21"/>
      <c r="G23" s="21"/>
    </row>
    <row r="24" spans="1:13" ht="30" customHeight="1" x14ac:dyDescent="0.25">
      <c r="A24" s="133" t="s">
        <v>5</v>
      </c>
      <c r="B24" s="269" t="s">
        <v>257</v>
      </c>
      <c r="C24" s="275"/>
      <c r="D24" s="275"/>
      <c r="E24" s="275"/>
      <c r="F24" s="275"/>
      <c r="G24" s="275"/>
    </row>
    <row r="25" spans="1:13" s="198" customFormat="1" ht="26.25" customHeight="1" x14ac:dyDescent="0.25">
      <c r="A25" s="197" t="s">
        <v>6</v>
      </c>
      <c r="B25" s="243" t="s">
        <v>245</v>
      </c>
      <c r="C25" s="266"/>
      <c r="D25" s="266"/>
      <c r="E25" s="266"/>
      <c r="F25" s="266"/>
      <c r="G25" s="266"/>
      <c r="K25" s="199"/>
    </row>
    <row r="26" spans="1:13" s="198" customFormat="1" ht="15" customHeight="1" x14ac:dyDescent="0.25">
      <c r="A26" s="200" t="s">
        <v>2</v>
      </c>
      <c r="B26" s="233" t="s">
        <v>259</v>
      </c>
      <c r="C26" s="223"/>
      <c r="D26" s="223"/>
      <c r="E26" s="223"/>
      <c r="F26" s="223"/>
      <c r="G26" s="223"/>
      <c r="K26" s="199"/>
    </row>
    <row r="27" spans="1:13" s="198" customFormat="1" ht="15" customHeight="1" x14ac:dyDescent="0.25">
      <c r="A27" s="201" t="s">
        <v>3</v>
      </c>
      <c r="B27" s="234" t="s">
        <v>260</v>
      </c>
      <c r="C27" s="215"/>
      <c r="D27" s="215"/>
      <c r="E27" s="215"/>
      <c r="F27" s="215"/>
      <c r="G27" s="215"/>
      <c r="K27" s="199"/>
    </row>
    <row r="28" spans="1:13" ht="15" customHeight="1" x14ac:dyDescent="0.25"/>
    <row r="29" spans="1:13" ht="12" customHeight="1" x14ac:dyDescent="0.25">
      <c r="F29" s="132"/>
    </row>
  </sheetData>
  <mergeCells count="8">
    <mergeCell ref="B27:G27"/>
    <mergeCell ref="B2:G2"/>
    <mergeCell ref="B3:B4"/>
    <mergeCell ref="C3:D3"/>
    <mergeCell ref="E3:G3"/>
    <mergeCell ref="B25:G25"/>
    <mergeCell ref="B26:G26"/>
    <mergeCell ref="B24:G24"/>
  </mergeCells>
  <hyperlinks>
    <hyperlink ref="G1" location="Índice!A1" display="[índice Ç]" xr:uid="{00000000-0004-0000-1D00-000000000000}"/>
    <hyperlink ref="B27" r:id="rId1" display="http://www.observatorioemigracao.pt/np4/1269" xr:uid="{00000000-0004-0000-1D00-000001000000}"/>
    <hyperlink ref="B27:G27" r:id="rId2" display="http://observatorioemigracao.pt/np4/5926.html" xr:uid="{00000000-0004-0000-1D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T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t="s">
        <v>1</v>
      </c>
      <c r="C1" s="42"/>
      <c r="D1" s="42"/>
      <c r="E1" s="25"/>
      <c r="F1" s="25"/>
      <c r="G1" s="24" t="s">
        <v>27</v>
      </c>
    </row>
    <row r="2" spans="1:20" s="23" customFormat="1" ht="30" customHeight="1" thickBot="1" x14ac:dyDescent="0.25">
      <c r="B2" s="235" t="s">
        <v>162</v>
      </c>
      <c r="C2" s="235"/>
      <c r="D2" s="235"/>
      <c r="E2" s="236"/>
      <c r="F2" s="236"/>
      <c r="G2" s="236"/>
      <c r="I2" s="173"/>
      <c r="J2" s="173"/>
      <c r="K2" s="173"/>
      <c r="L2" s="173"/>
      <c r="M2" s="173"/>
      <c r="N2" s="173"/>
      <c r="O2" s="173"/>
      <c r="P2" s="173"/>
      <c r="Q2" s="173"/>
      <c r="R2" s="173"/>
      <c r="S2" s="173"/>
      <c r="T2" s="173"/>
    </row>
    <row r="3" spans="1:20" s="23" customFormat="1" ht="30" customHeight="1" x14ac:dyDescent="0.2">
      <c r="B3" s="237" t="s">
        <v>7</v>
      </c>
      <c r="C3" s="239" t="s">
        <v>20</v>
      </c>
      <c r="D3" s="240"/>
      <c r="E3" s="241" t="s">
        <v>9</v>
      </c>
      <c r="F3" s="242"/>
      <c r="G3" s="242"/>
      <c r="I3" s="173"/>
      <c r="J3" s="251"/>
      <c r="K3" s="252"/>
      <c r="L3" s="252"/>
      <c r="M3" s="252"/>
      <c r="N3" s="252"/>
      <c r="O3" s="252"/>
      <c r="P3" s="252"/>
      <c r="Q3" s="252"/>
      <c r="R3" s="252"/>
      <c r="S3" s="173"/>
      <c r="T3" s="173"/>
    </row>
    <row r="4" spans="1:20" s="23" customFormat="1" ht="45" customHeight="1" x14ac:dyDescent="0.2">
      <c r="B4" s="238"/>
      <c r="C4" s="106" t="s">
        <v>8</v>
      </c>
      <c r="D4" s="41" t="s">
        <v>21</v>
      </c>
      <c r="E4" s="106" t="s">
        <v>8</v>
      </c>
      <c r="F4" s="40" t="s">
        <v>22</v>
      </c>
      <c r="G4" s="107" t="s">
        <v>21</v>
      </c>
      <c r="I4" s="173"/>
      <c r="J4" s="251"/>
      <c r="K4" s="252"/>
      <c r="L4" s="252"/>
      <c r="M4" s="252"/>
      <c r="N4" s="161"/>
      <c r="O4" s="252"/>
      <c r="P4" s="252"/>
      <c r="Q4" s="252"/>
      <c r="R4" s="252"/>
      <c r="S4" s="173"/>
      <c r="T4" s="173"/>
    </row>
    <row r="5" spans="1:20" ht="15" customHeight="1" x14ac:dyDescent="0.25">
      <c r="B5" s="39">
        <v>2000</v>
      </c>
      <c r="C5" s="37" t="s">
        <v>4</v>
      </c>
      <c r="D5" s="38" t="s">
        <v>4</v>
      </c>
      <c r="E5" s="37" t="s">
        <v>4</v>
      </c>
      <c r="F5" s="36" t="s">
        <v>4</v>
      </c>
      <c r="G5" s="36" t="s">
        <v>4</v>
      </c>
      <c r="I5" s="19"/>
      <c r="J5" s="251"/>
      <c r="K5" s="162"/>
      <c r="L5" s="162"/>
      <c r="M5" s="162"/>
      <c r="N5" s="161"/>
      <c r="O5" s="162"/>
      <c r="P5" s="162"/>
      <c r="Q5" s="162"/>
      <c r="R5" s="162"/>
      <c r="S5" s="19"/>
      <c r="T5" s="19"/>
    </row>
    <row r="6" spans="1:20" ht="15" customHeight="1" x14ac:dyDescent="0.25">
      <c r="B6" s="81">
        <v>2001</v>
      </c>
      <c r="C6" s="82" t="s">
        <v>4</v>
      </c>
      <c r="D6" s="83" t="s">
        <v>4</v>
      </c>
      <c r="E6" s="82" t="s">
        <v>4</v>
      </c>
      <c r="F6" s="84" t="s">
        <v>4</v>
      </c>
      <c r="G6" s="84" t="s">
        <v>4</v>
      </c>
      <c r="I6" s="19"/>
      <c r="J6" s="163"/>
      <c r="K6" s="164"/>
      <c r="L6" s="164"/>
      <c r="M6" s="164"/>
      <c r="N6" s="164"/>
      <c r="O6" s="164"/>
      <c r="P6" s="164"/>
      <c r="Q6" s="164"/>
      <c r="R6" s="164"/>
      <c r="S6" s="19"/>
      <c r="T6" s="19"/>
    </row>
    <row r="7" spans="1:20" ht="15" customHeight="1" x14ac:dyDescent="0.25">
      <c r="B7" s="35">
        <v>2002</v>
      </c>
      <c r="C7" s="33" t="s">
        <v>4</v>
      </c>
      <c r="D7" s="34" t="s">
        <v>4</v>
      </c>
      <c r="E7" s="33" t="s">
        <v>4</v>
      </c>
      <c r="F7" s="32" t="s">
        <v>4</v>
      </c>
      <c r="G7" s="32" t="s">
        <v>4</v>
      </c>
      <c r="I7" s="19"/>
      <c r="J7" s="163"/>
      <c r="K7" s="164"/>
      <c r="L7" s="164"/>
      <c r="M7" s="164"/>
      <c r="N7" s="164"/>
      <c r="O7" s="164"/>
      <c r="P7" s="164"/>
      <c r="Q7" s="164"/>
      <c r="R7" s="164"/>
      <c r="S7" s="19"/>
      <c r="T7" s="19"/>
    </row>
    <row r="8" spans="1:20" ht="15" customHeight="1" x14ac:dyDescent="0.25">
      <c r="B8" s="54">
        <v>2003</v>
      </c>
      <c r="C8" s="85" t="s">
        <v>4</v>
      </c>
      <c r="D8" s="86" t="s">
        <v>4</v>
      </c>
      <c r="E8" s="85" t="s">
        <v>4</v>
      </c>
      <c r="F8" s="52" t="s">
        <v>4</v>
      </c>
      <c r="G8" s="52" t="s">
        <v>4</v>
      </c>
      <c r="I8" s="19"/>
      <c r="J8" s="163"/>
      <c r="K8" s="164"/>
      <c r="L8" s="164"/>
      <c r="M8" s="164"/>
      <c r="N8" s="164"/>
      <c r="O8" s="164"/>
      <c r="P8" s="164"/>
      <c r="Q8" s="164"/>
      <c r="R8" s="164"/>
      <c r="S8" s="19"/>
      <c r="T8" s="19"/>
    </row>
    <row r="9" spans="1:20" ht="15" customHeight="1" x14ac:dyDescent="0.25">
      <c r="B9" s="35">
        <v>2004</v>
      </c>
      <c r="C9" s="33" t="s">
        <v>4</v>
      </c>
      <c r="D9" s="34" t="s">
        <v>4</v>
      </c>
      <c r="E9" s="33" t="s">
        <v>4</v>
      </c>
      <c r="F9" s="32" t="s">
        <v>4</v>
      </c>
      <c r="G9" s="32" t="s">
        <v>4</v>
      </c>
      <c r="I9" s="19"/>
      <c r="J9" s="163"/>
      <c r="K9" s="164"/>
      <c r="L9" s="164"/>
      <c r="M9" s="164"/>
      <c r="N9" s="164"/>
      <c r="O9" s="164"/>
      <c r="P9" s="164"/>
      <c r="Q9" s="164"/>
      <c r="R9" s="164"/>
      <c r="S9" s="19"/>
      <c r="T9" s="19"/>
    </row>
    <row r="10" spans="1:20" ht="15" customHeight="1" x14ac:dyDescent="0.25">
      <c r="B10" s="54">
        <v>2005</v>
      </c>
      <c r="C10" s="85">
        <v>4959000</v>
      </c>
      <c r="D10" s="86" t="s">
        <v>4</v>
      </c>
      <c r="E10" s="85">
        <v>567000</v>
      </c>
      <c r="F10" s="52">
        <f t="shared" ref="F10:F18" si="0">E10/C10*100</f>
        <v>11.433756805807622</v>
      </c>
      <c r="G10" s="52" t="s">
        <v>4</v>
      </c>
      <c r="I10" s="19"/>
      <c r="J10" s="163"/>
      <c r="K10" s="164"/>
      <c r="L10" s="164"/>
      <c r="M10" s="164"/>
      <c r="N10" s="164"/>
      <c r="O10" s="164"/>
      <c r="P10" s="164"/>
      <c r="Q10" s="164"/>
      <c r="R10" s="164"/>
      <c r="S10" s="19"/>
      <c r="T10" s="19"/>
    </row>
    <row r="11" spans="1:20" ht="15" customHeight="1" x14ac:dyDescent="0.25">
      <c r="B11" s="35">
        <v>2006</v>
      </c>
      <c r="C11" s="33">
        <v>5136294</v>
      </c>
      <c r="D11" s="34">
        <f t="shared" ref="D11:D20" si="1">(C11/C10*100)-100</f>
        <v>3.5751966122202106</v>
      </c>
      <c r="E11" s="33">
        <v>569600</v>
      </c>
      <c r="F11" s="32">
        <f t="shared" si="0"/>
        <v>11.089707871083704</v>
      </c>
      <c r="G11" s="32">
        <f t="shared" ref="G11:G18" si="2">(E11/E10*100)-100</f>
        <v>0.45855379188712675</v>
      </c>
      <c r="I11" s="19"/>
      <c r="J11" s="163"/>
      <c r="K11" s="164"/>
      <c r="L11" s="164"/>
      <c r="M11" s="164"/>
      <c r="N11" s="164"/>
      <c r="O11" s="164"/>
      <c r="P11" s="164"/>
      <c r="Q11" s="164"/>
      <c r="R11" s="164"/>
      <c r="S11" s="19"/>
      <c r="T11" s="19"/>
    </row>
    <row r="12" spans="1:20" ht="15" customHeight="1" x14ac:dyDescent="0.25">
      <c r="B12" s="54">
        <v>2007</v>
      </c>
      <c r="C12" s="85">
        <v>5252696</v>
      </c>
      <c r="D12" s="86">
        <f t="shared" si="1"/>
        <v>2.2662643532476778</v>
      </c>
      <c r="E12" s="85">
        <v>576084</v>
      </c>
      <c r="F12" s="52">
        <f t="shared" si="0"/>
        <v>10.967396552170543</v>
      </c>
      <c r="G12" s="52">
        <f t="shared" si="2"/>
        <v>1.1383426966292234</v>
      </c>
      <c r="I12" s="19"/>
      <c r="J12" s="163"/>
      <c r="K12" s="164"/>
      <c r="L12" s="164"/>
      <c r="M12" s="164"/>
      <c r="N12" s="164"/>
      <c r="O12" s="164"/>
      <c r="P12" s="164"/>
      <c r="Q12" s="164"/>
      <c r="R12" s="164"/>
      <c r="S12" s="19"/>
      <c r="T12" s="19"/>
    </row>
    <row r="13" spans="1:20" ht="15" customHeight="1" x14ac:dyDescent="0.25">
      <c r="B13" s="35">
        <v>2008</v>
      </c>
      <c r="C13" s="33">
        <v>5236607</v>
      </c>
      <c r="D13" s="34">
        <f t="shared" si="1"/>
        <v>-0.30629985059100306</v>
      </c>
      <c r="E13" s="33">
        <v>580240</v>
      </c>
      <c r="F13" s="32">
        <f t="shared" si="0"/>
        <v>11.080457250276755</v>
      </c>
      <c r="G13" s="32">
        <f t="shared" si="2"/>
        <v>0.72142257031958934</v>
      </c>
      <c r="I13" s="19"/>
      <c r="J13" s="163"/>
      <c r="K13" s="164"/>
      <c r="L13" s="164"/>
      <c r="M13" s="164"/>
      <c r="N13" s="164"/>
      <c r="O13" s="164"/>
      <c r="P13" s="164"/>
      <c r="Q13" s="164"/>
      <c r="R13" s="164"/>
      <c r="S13" s="19"/>
      <c r="T13" s="19"/>
    </row>
    <row r="14" spans="1:20" ht="15" customHeight="1" x14ac:dyDescent="0.25">
      <c r="B14" s="54">
        <v>2009</v>
      </c>
      <c r="C14" s="85">
        <v>5433000</v>
      </c>
      <c r="D14" s="86">
        <f t="shared" si="1"/>
        <v>3.7503864620736209</v>
      </c>
      <c r="E14" s="85">
        <v>585000</v>
      </c>
      <c r="F14" s="52">
        <f t="shared" si="0"/>
        <v>10.767531750414136</v>
      </c>
      <c r="G14" s="52">
        <f t="shared" si="2"/>
        <v>0.82035019991728575</v>
      </c>
      <c r="I14" s="19"/>
      <c r="J14" s="163"/>
      <c r="K14" s="164"/>
      <c r="L14" s="164"/>
      <c r="M14" s="164"/>
      <c r="N14" s="164"/>
      <c r="O14" s="164"/>
      <c r="P14" s="164"/>
      <c r="Q14" s="164"/>
      <c r="R14" s="164"/>
      <c r="S14" s="19"/>
      <c r="T14" s="19"/>
    </row>
    <row r="15" spans="1:20" ht="15" customHeight="1" x14ac:dyDescent="0.25">
      <c r="B15" s="35">
        <v>2010</v>
      </c>
      <c r="C15" s="33">
        <v>5514154</v>
      </c>
      <c r="D15" s="34">
        <f t="shared" si="1"/>
        <v>1.4937235413215575</v>
      </c>
      <c r="E15" s="33">
        <v>588276</v>
      </c>
      <c r="F15" s="32">
        <f t="shared" si="0"/>
        <v>10.668472443823658</v>
      </c>
      <c r="G15" s="32">
        <f t="shared" si="2"/>
        <v>0.56000000000000227</v>
      </c>
      <c r="I15" s="19"/>
      <c r="J15" s="163"/>
      <c r="K15" s="164"/>
      <c r="L15" s="164"/>
      <c r="M15" s="164"/>
      <c r="N15" s="164"/>
      <c r="O15" s="164"/>
      <c r="P15" s="164"/>
      <c r="Q15" s="164"/>
      <c r="R15" s="164"/>
      <c r="S15" s="19"/>
      <c r="T15" s="19"/>
    </row>
    <row r="16" spans="1:20" ht="15" customHeight="1" x14ac:dyDescent="0.25">
      <c r="B16" s="54">
        <v>2011</v>
      </c>
      <c r="C16" s="85">
        <v>5605167</v>
      </c>
      <c r="D16" s="86">
        <f t="shared" si="1"/>
        <v>1.6505342433308812</v>
      </c>
      <c r="E16" s="85">
        <v>592281</v>
      </c>
      <c r="F16" s="52">
        <f t="shared" si="0"/>
        <v>10.566696763896598</v>
      </c>
      <c r="G16" s="52">
        <f t="shared" si="2"/>
        <v>0.68080288844012671</v>
      </c>
      <c r="I16" s="19"/>
      <c r="J16" s="163"/>
      <c r="K16" s="164"/>
      <c r="L16" s="164"/>
      <c r="M16" s="164"/>
      <c r="N16" s="164"/>
      <c r="O16" s="164"/>
      <c r="P16" s="164"/>
      <c r="Q16" s="164"/>
      <c r="R16" s="164"/>
      <c r="S16" s="19"/>
      <c r="T16" s="19"/>
    </row>
    <row r="17" spans="1:20" ht="15" customHeight="1" x14ac:dyDescent="0.25">
      <c r="B17" s="35">
        <v>2012</v>
      </c>
      <c r="C17" s="33">
        <v>5714045</v>
      </c>
      <c r="D17" s="34">
        <f t="shared" si="1"/>
        <v>1.9424577358712014</v>
      </c>
      <c r="E17" s="33">
        <v>599333</v>
      </c>
      <c r="F17" s="32">
        <f t="shared" si="0"/>
        <v>10.488769339408423</v>
      </c>
      <c r="G17" s="32">
        <f t="shared" si="2"/>
        <v>1.190651059210083</v>
      </c>
      <c r="I17" s="19"/>
      <c r="J17" s="163"/>
      <c r="K17" s="164"/>
      <c r="L17" s="164"/>
      <c r="M17" s="164"/>
      <c r="N17" s="164"/>
      <c r="O17" s="164"/>
      <c r="P17" s="164"/>
      <c r="Q17" s="164"/>
      <c r="R17" s="164"/>
      <c r="S17" s="19"/>
      <c r="T17" s="19"/>
    </row>
    <row r="18" spans="1:20" ht="15" customHeight="1" x14ac:dyDescent="0.25">
      <c r="B18" s="54">
        <v>2013</v>
      </c>
      <c r="C18" s="85">
        <v>5835344</v>
      </c>
      <c r="D18" s="86">
        <f t="shared" si="1"/>
        <v>2.1228219238735448</v>
      </c>
      <c r="E18" s="85">
        <v>606897</v>
      </c>
      <c r="F18" s="52">
        <f t="shared" si="0"/>
        <v>10.400363714632762</v>
      </c>
      <c r="G18" s="52">
        <f t="shared" si="2"/>
        <v>1.2620696674469798</v>
      </c>
      <c r="I18" s="19"/>
      <c r="J18" s="163"/>
      <c r="K18" s="164"/>
      <c r="L18" s="164"/>
      <c r="M18" s="164"/>
      <c r="N18" s="164"/>
      <c r="O18" s="164"/>
      <c r="P18" s="164"/>
      <c r="Q18" s="164"/>
      <c r="R18" s="164"/>
      <c r="S18" s="19"/>
      <c r="T18" s="19"/>
    </row>
    <row r="19" spans="1:20" ht="15" customHeight="1" x14ac:dyDescent="0.25">
      <c r="B19" s="35">
        <v>2014</v>
      </c>
      <c r="C19" s="33">
        <v>5967359</v>
      </c>
      <c r="D19" s="34">
        <f t="shared" si="1"/>
        <v>2.2623344913342009</v>
      </c>
      <c r="E19" s="33">
        <v>615573</v>
      </c>
      <c r="F19" s="32">
        <f>E19/C19*100</f>
        <v>10.315668958411921</v>
      </c>
      <c r="G19" s="32">
        <f>(E19/E18*100)-100</f>
        <v>1.4295671258879139</v>
      </c>
      <c r="I19" s="19"/>
      <c r="J19" s="159"/>
      <c r="K19" s="19"/>
      <c r="L19" s="19"/>
      <c r="M19" s="19"/>
      <c r="N19" s="19"/>
      <c r="O19" s="19"/>
      <c r="P19" s="19"/>
      <c r="Q19" s="19"/>
      <c r="R19" s="19"/>
      <c r="S19" s="19"/>
      <c r="T19" s="19"/>
    </row>
    <row r="20" spans="1:20" ht="15" customHeight="1" x14ac:dyDescent="0.25">
      <c r="B20" s="31">
        <v>2015</v>
      </c>
      <c r="C20" s="29">
        <v>6106695</v>
      </c>
      <c r="D20" s="30">
        <f t="shared" si="1"/>
        <v>2.3349692887590692</v>
      </c>
      <c r="E20" s="29">
        <v>621777</v>
      </c>
      <c r="F20" s="28">
        <f>E20/C20*100</f>
        <v>10.181890531621441</v>
      </c>
      <c r="G20" s="28">
        <f>(E20/E19*100)-100</f>
        <v>1.0078414745286182</v>
      </c>
      <c r="I20" s="19"/>
      <c r="J20" s="159"/>
      <c r="K20" s="19"/>
      <c r="L20" s="19"/>
      <c r="M20" s="19"/>
      <c r="N20" s="19"/>
      <c r="O20" s="19"/>
      <c r="P20" s="19"/>
      <c r="Q20" s="19"/>
      <c r="R20" s="19"/>
      <c r="S20" s="19"/>
      <c r="T20" s="19"/>
    </row>
    <row r="21" spans="1:20" ht="15" customHeight="1" x14ac:dyDescent="0.25">
      <c r="B21" s="35">
        <v>2016</v>
      </c>
      <c r="C21" s="33" t="s">
        <v>4</v>
      </c>
      <c r="D21" s="34" t="s">
        <v>4</v>
      </c>
      <c r="E21" s="33" t="s">
        <v>4</v>
      </c>
      <c r="F21" s="32" t="s">
        <v>4</v>
      </c>
      <c r="G21" s="32" t="s">
        <v>4</v>
      </c>
      <c r="J21"/>
    </row>
    <row r="22" spans="1:20" s="49" customFormat="1" ht="15" customHeight="1" x14ac:dyDescent="0.25">
      <c r="B22" s="140">
        <v>2017</v>
      </c>
      <c r="C22" s="141" t="s">
        <v>4</v>
      </c>
      <c r="D22" s="142" t="s">
        <v>4</v>
      </c>
      <c r="E22" s="141" t="s">
        <v>4</v>
      </c>
      <c r="F22" s="143" t="s">
        <v>4</v>
      </c>
      <c r="G22" s="143" t="s">
        <v>4</v>
      </c>
      <c r="J22" s="50"/>
    </row>
    <row r="23" spans="1:20" ht="15" customHeight="1" x14ac:dyDescent="0.25">
      <c r="B23" s="22"/>
      <c r="C23" s="22"/>
      <c r="D23" s="22"/>
      <c r="E23" s="21"/>
      <c r="F23" s="21"/>
      <c r="G23" s="21"/>
    </row>
    <row r="24" spans="1:20" ht="30" customHeight="1" x14ac:dyDescent="0.25">
      <c r="A24" s="20" t="s">
        <v>6</v>
      </c>
      <c r="B24" s="276" t="s">
        <v>37</v>
      </c>
      <c r="C24" s="245"/>
      <c r="D24" s="245"/>
      <c r="E24" s="245"/>
      <c r="F24" s="245"/>
      <c r="G24" s="245"/>
    </row>
    <row r="25" spans="1:20" s="198" customFormat="1" ht="15" customHeight="1" x14ac:dyDescent="0.25">
      <c r="A25" s="200" t="s">
        <v>2</v>
      </c>
      <c r="B25" s="233" t="s">
        <v>259</v>
      </c>
      <c r="C25" s="223"/>
      <c r="D25" s="223"/>
      <c r="E25" s="223"/>
      <c r="F25" s="223"/>
      <c r="G25" s="223"/>
    </row>
    <row r="26" spans="1:20" s="198" customFormat="1" ht="15" customHeight="1" x14ac:dyDescent="0.25">
      <c r="A26" s="201" t="s">
        <v>3</v>
      </c>
      <c r="B26" s="234" t="s">
        <v>260</v>
      </c>
      <c r="C26" s="215"/>
      <c r="D26" s="215"/>
      <c r="E26" s="215"/>
      <c r="F26" s="215"/>
      <c r="G26" s="215"/>
    </row>
    <row r="27" spans="1:20" s="198" customFormat="1" ht="15" customHeight="1" x14ac:dyDescent="0.25">
      <c r="E27" s="202"/>
      <c r="F27" s="202"/>
      <c r="G27" s="202"/>
    </row>
  </sheetData>
  <mergeCells count="11">
    <mergeCell ref="B26:G26"/>
    <mergeCell ref="B2:G2"/>
    <mergeCell ref="B3:B4"/>
    <mergeCell ref="C3:D3"/>
    <mergeCell ref="E3:G3"/>
    <mergeCell ref="B24:G24"/>
    <mergeCell ref="J3:J5"/>
    <mergeCell ref="K3:R3"/>
    <mergeCell ref="K4:M4"/>
    <mergeCell ref="O4:R4"/>
    <mergeCell ref="B25:G25"/>
  </mergeCells>
  <hyperlinks>
    <hyperlink ref="G1" location="Índice!A1" display="[índice Ç]" xr:uid="{00000000-0004-0000-1E00-000000000000}"/>
    <hyperlink ref="B26" r:id="rId1" display="http://www.observatorioemigracao.pt/np4/1269" xr:uid="{00000000-0004-0000-1E00-000001000000}"/>
    <hyperlink ref="B26:G26" r:id="rId2" display="http://observatorioemigracao.pt/np4/5926.html" xr:uid="{00000000-0004-0000-1E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163</v>
      </c>
      <c r="C2" s="235"/>
      <c r="D2" s="235"/>
      <c r="E2" s="236"/>
      <c r="F2" s="236"/>
      <c r="G2" s="236"/>
      <c r="K2"/>
    </row>
    <row r="3" spans="1:13" s="23" customFormat="1" ht="30" customHeight="1" x14ac:dyDescent="0.25">
      <c r="B3" s="237" t="s">
        <v>7</v>
      </c>
      <c r="C3" s="239" t="s">
        <v>24</v>
      </c>
      <c r="D3" s="240"/>
      <c r="E3" s="241" t="s">
        <v>25</v>
      </c>
      <c r="F3" s="242"/>
      <c r="G3" s="242"/>
      <c r="K3"/>
    </row>
    <row r="4" spans="1:13" s="23" customFormat="1" ht="45" customHeight="1" x14ac:dyDescent="0.25">
      <c r="B4" s="238"/>
      <c r="C4" s="106" t="s">
        <v>8</v>
      </c>
      <c r="D4" s="41" t="s">
        <v>21</v>
      </c>
      <c r="E4" s="106" t="s">
        <v>8</v>
      </c>
      <c r="F4" s="40" t="s">
        <v>26</v>
      </c>
      <c r="G4" s="107" t="s">
        <v>21</v>
      </c>
      <c r="K4"/>
    </row>
    <row r="5" spans="1:13" ht="15" customHeight="1" x14ac:dyDescent="0.25">
      <c r="B5" s="39">
        <v>2000</v>
      </c>
      <c r="C5" s="37">
        <v>150026</v>
      </c>
      <c r="D5" s="38" t="s">
        <v>4</v>
      </c>
      <c r="E5" s="37">
        <v>11201</v>
      </c>
      <c r="F5" s="36">
        <f t="shared" ref="F5:F19" si="0">E5/C5*100</f>
        <v>7.4660392198685557</v>
      </c>
      <c r="G5" s="36" t="s">
        <v>4</v>
      </c>
    </row>
    <row r="6" spans="1:13" ht="15" customHeight="1" x14ac:dyDescent="0.25">
      <c r="B6" s="81">
        <v>2001</v>
      </c>
      <c r="C6" s="82">
        <v>127548</v>
      </c>
      <c r="D6" s="83">
        <f t="shared" ref="D6:D20" si="1">(C6/C5*100)-100</f>
        <v>-14.982736325703556</v>
      </c>
      <c r="E6" s="82">
        <v>9182</v>
      </c>
      <c r="F6" s="84">
        <f t="shared" si="0"/>
        <v>7.1988584689685453</v>
      </c>
      <c r="G6" s="84">
        <f t="shared" ref="G6:G21" si="2">(E6/E5*100)-100</f>
        <v>-18.025176323542539</v>
      </c>
    </row>
    <row r="7" spans="1:13" ht="15" customHeight="1" x14ac:dyDescent="0.25">
      <c r="B7" s="35">
        <v>2002</v>
      </c>
      <c r="C7" s="33">
        <v>128097</v>
      </c>
      <c r="D7" s="34">
        <f t="shared" si="1"/>
        <v>0.43042619249223435</v>
      </c>
      <c r="E7" s="33">
        <v>8844</v>
      </c>
      <c r="F7" s="32">
        <f t="shared" si="0"/>
        <v>6.9041429541675452</v>
      </c>
      <c r="G7" s="32">
        <f t="shared" si="2"/>
        <v>-3.6811152254410757</v>
      </c>
    </row>
    <row r="8" spans="1:13" ht="15" customHeight="1" x14ac:dyDescent="0.25">
      <c r="B8" s="54">
        <v>2003</v>
      </c>
      <c r="C8" s="85">
        <v>144649</v>
      </c>
      <c r="D8" s="86">
        <f t="shared" si="1"/>
        <v>12.921457957641479</v>
      </c>
      <c r="E8" s="85">
        <v>9577</v>
      </c>
      <c r="F8" s="52">
        <f t="shared" si="0"/>
        <v>6.6208546204951295</v>
      </c>
      <c r="G8" s="52">
        <f t="shared" si="2"/>
        <v>8.2881049298959795</v>
      </c>
    </row>
    <row r="9" spans="1:13" ht="15" customHeight="1" x14ac:dyDescent="0.25">
      <c r="B9" s="35">
        <v>2004</v>
      </c>
      <c r="C9" s="33">
        <v>168845</v>
      </c>
      <c r="D9" s="34">
        <f t="shared" si="1"/>
        <v>16.727388367703895</v>
      </c>
      <c r="E9" s="33">
        <v>10988</v>
      </c>
      <c r="F9" s="32">
        <f t="shared" si="0"/>
        <v>6.5077437886819274</v>
      </c>
      <c r="G9" s="32">
        <f t="shared" si="2"/>
        <v>14.733214994257082</v>
      </c>
    </row>
    <row r="10" spans="1:13" ht="15" customHeight="1" x14ac:dyDescent="0.25">
      <c r="B10" s="54">
        <v>2005</v>
      </c>
      <c r="C10" s="85">
        <v>154643</v>
      </c>
      <c r="D10" s="86">
        <f t="shared" si="1"/>
        <v>-8.4112647694631164</v>
      </c>
      <c r="E10" s="85">
        <v>8884</v>
      </c>
      <c r="F10" s="52">
        <f t="shared" si="0"/>
        <v>5.7448445775107828</v>
      </c>
      <c r="G10" s="52">
        <f t="shared" si="2"/>
        <v>-19.148161630870035</v>
      </c>
    </row>
    <row r="11" spans="1:13" ht="15" customHeight="1" x14ac:dyDescent="0.25">
      <c r="B11" s="35">
        <v>2006</v>
      </c>
      <c r="C11" s="33">
        <v>147868</v>
      </c>
      <c r="D11" s="34">
        <f t="shared" si="1"/>
        <v>-4.3810583084911769</v>
      </c>
      <c r="E11" s="33">
        <v>10524</v>
      </c>
      <c r="F11" s="32">
        <f t="shared" si="0"/>
        <v>7.1171585468120222</v>
      </c>
      <c r="G11" s="32">
        <f t="shared" si="2"/>
        <v>18.460153084196307</v>
      </c>
    </row>
    <row r="12" spans="1:13" ht="15" customHeight="1" x14ac:dyDescent="0.25">
      <c r="B12" s="54">
        <v>2007</v>
      </c>
      <c r="C12" s="85">
        <v>132002</v>
      </c>
      <c r="D12" s="86">
        <f t="shared" si="1"/>
        <v>-10.729840127681442</v>
      </c>
      <c r="E12" s="85">
        <v>3749</v>
      </c>
      <c r="F12" s="52">
        <f t="shared" si="0"/>
        <v>2.8401084832048</v>
      </c>
      <c r="G12" s="52">
        <f t="shared" si="2"/>
        <v>-64.376662865830482</v>
      </c>
    </row>
    <row r="13" spans="1:13" ht="15" customHeight="1" x14ac:dyDescent="0.25">
      <c r="B13" s="35">
        <v>2008</v>
      </c>
      <c r="C13" s="33">
        <v>137452</v>
      </c>
      <c r="D13" s="34">
        <f t="shared" si="1"/>
        <v>4.1287253223436124</v>
      </c>
      <c r="E13" s="33">
        <v>7778</v>
      </c>
      <c r="F13" s="32">
        <f t="shared" si="0"/>
        <v>5.6587026743881506</v>
      </c>
      <c r="G13" s="32">
        <f t="shared" si="2"/>
        <v>107.46865830888237</v>
      </c>
    </row>
    <row r="14" spans="1:13" ht="15" customHeight="1" x14ac:dyDescent="0.25">
      <c r="B14" s="54">
        <v>2009</v>
      </c>
      <c r="C14" s="85">
        <v>135852</v>
      </c>
      <c r="D14" s="86">
        <f t="shared" si="1"/>
        <v>-1.1640427203678456</v>
      </c>
      <c r="E14" s="85">
        <v>6583</v>
      </c>
      <c r="F14" s="52">
        <f t="shared" si="0"/>
        <v>4.8457144539646082</v>
      </c>
      <c r="G14" s="52">
        <f t="shared" si="2"/>
        <v>-15.363846747235797</v>
      </c>
    </row>
    <row r="15" spans="1:13" ht="15" customHeight="1" x14ac:dyDescent="0.25">
      <c r="B15" s="35">
        <v>2010</v>
      </c>
      <c r="C15" s="33">
        <v>143261</v>
      </c>
      <c r="D15" s="34">
        <f t="shared" si="1"/>
        <v>5.4537290580926197</v>
      </c>
      <c r="E15" s="33">
        <v>5723</v>
      </c>
      <c r="F15" s="32">
        <f t="shared" si="0"/>
        <v>3.9948066815113674</v>
      </c>
      <c r="G15" s="32">
        <f t="shared" si="2"/>
        <v>-13.063952605195198</v>
      </c>
    </row>
    <row r="16" spans="1:13" ht="15" customHeight="1" x14ac:dyDescent="0.25">
      <c r="B16" s="54">
        <v>2011</v>
      </c>
      <c r="C16" s="85">
        <v>114569</v>
      </c>
      <c r="D16" s="86">
        <f t="shared" si="1"/>
        <v>-20.027781461807464</v>
      </c>
      <c r="E16" s="85">
        <v>4720</v>
      </c>
      <c r="F16" s="52">
        <f t="shared" si="0"/>
        <v>4.11978807530833</v>
      </c>
      <c r="G16" s="52">
        <f t="shared" si="2"/>
        <v>-17.525773195876297</v>
      </c>
      <c r="J16"/>
      <c r="L16"/>
      <c r="M16"/>
    </row>
    <row r="17" spans="1:13" ht="15" customHeight="1" x14ac:dyDescent="0.25">
      <c r="B17" s="35">
        <v>2012</v>
      </c>
      <c r="C17" s="33">
        <v>96051</v>
      </c>
      <c r="D17" s="34">
        <f t="shared" si="1"/>
        <v>-16.163185503932127</v>
      </c>
      <c r="E17" s="33">
        <v>4294</v>
      </c>
      <c r="F17" s="32">
        <f t="shared" si="0"/>
        <v>4.4705416913931142</v>
      </c>
      <c r="G17" s="32">
        <f t="shared" si="2"/>
        <v>-9.0254237288135641</v>
      </c>
      <c r="J17"/>
      <c r="L17"/>
      <c r="M17"/>
    </row>
    <row r="18" spans="1:13" ht="15" customHeight="1" x14ac:dyDescent="0.25">
      <c r="B18" s="54">
        <v>2013</v>
      </c>
      <c r="C18" s="85">
        <v>97276</v>
      </c>
      <c r="D18" s="86">
        <f t="shared" si="1"/>
        <v>1.2753641294728908</v>
      </c>
      <c r="E18" s="85">
        <v>3887</v>
      </c>
      <c r="F18" s="52">
        <f t="shared" si="0"/>
        <v>3.9958468687034827</v>
      </c>
      <c r="G18" s="52">
        <f t="shared" si="2"/>
        <v>-9.4783418723800708</v>
      </c>
      <c r="J18"/>
      <c r="L18"/>
      <c r="M18"/>
    </row>
    <row r="19" spans="1:13" ht="15" customHeight="1" x14ac:dyDescent="0.25">
      <c r="B19" s="35">
        <v>2014</v>
      </c>
      <c r="C19" s="33">
        <v>105613</v>
      </c>
      <c r="D19" s="34">
        <f t="shared" si="1"/>
        <v>8.5704593116493299</v>
      </c>
      <c r="E19" s="33">
        <v>3345</v>
      </c>
      <c r="F19" s="32">
        <f t="shared" si="0"/>
        <v>3.1672237319269407</v>
      </c>
      <c r="G19" s="32">
        <f t="shared" si="2"/>
        <v>-13.943915616156417</v>
      </c>
      <c r="J19"/>
      <c r="L19"/>
      <c r="M19"/>
    </row>
    <row r="20" spans="1:13" ht="15" customHeight="1" x14ac:dyDescent="0.25">
      <c r="B20" s="31">
        <v>2015</v>
      </c>
      <c r="C20" s="29">
        <v>113608</v>
      </c>
      <c r="D20" s="30">
        <f t="shared" si="1"/>
        <v>7.570090803215507</v>
      </c>
      <c r="E20" s="29">
        <v>3109</v>
      </c>
      <c r="F20" s="52">
        <f>E20/C20*100</f>
        <v>2.7366030561228083</v>
      </c>
      <c r="G20" s="52">
        <f t="shared" si="2"/>
        <v>-7.0553064275037372</v>
      </c>
      <c r="J20"/>
      <c r="L20"/>
      <c r="M20"/>
    </row>
    <row r="21" spans="1:13" ht="15" customHeight="1" x14ac:dyDescent="0.25">
      <c r="B21" s="35">
        <v>2016</v>
      </c>
      <c r="C21" s="33">
        <v>119152</v>
      </c>
      <c r="D21" s="34">
        <f>(C21/C20*100)-100</f>
        <v>4.8799380325329196</v>
      </c>
      <c r="E21" s="33">
        <v>2579</v>
      </c>
      <c r="F21" s="32">
        <f>E21/C21*100</f>
        <v>2.1644621995434403</v>
      </c>
      <c r="G21" s="32">
        <f t="shared" si="2"/>
        <v>-17.047282084271458</v>
      </c>
      <c r="J21"/>
      <c r="L21"/>
      <c r="M21"/>
    </row>
    <row r="22" spans="1:13" s="49" customFormat="1" ht="15" customHeight="1" x14ac:dyDescent="0.25">
      <c r="B22" s="140">
        <v>2017</v>
      </c>
      <c r="C22" s="141">
        <v>114274</v>
      </c>
      <c r="D22" s="142">
        <f>(C22/C21*100)-100</f>
        <v>-4.0939304417886433</v>
      </c>
      <c r="E22" s="141" t="s">
        <v>4</v>
      </c>
      <c r="F22" s="143" t="s">
        <v>4</v>
      </c>
      <c r="G22" s="143" t="s">
        <v>4</v>
      </c>
      <c r="J22" s="50"/>
      <c r="K22" s="50"/>
      <c r="L22" s="50"/>
      <c r="M22" s="50"/>
    </row>
    <row r="23" spans="1:13" ht="15" customHeight="1" x14ac:dyDescent="0.25">
      <c r="B23" s="22"/>
      <c r="C23" s="22"/>
      <c r="D23" s="22"/>
      <c r="E23" s="21"/>
      <c r="F23" s="21"/>
      <c r="G23" s="21"/>
    </row>
    <row r="24" spans="1:13" ht="30" customHeight="1" x14ac:dyDescent="0.25">
      <c r="A24" s="20" t="s">
        <v>6</v>
      </c>
      <c r="B24" s="246" t="s">
        <v>38</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1F00-000000000000}"/>
    <hyperlink ref="B26" r:id="rId1" display="http://www.observatorioemigracao.pt/np4/1269" xr:uid="{00000000-0004-0000-1F00-000001000000}"/>
    <hyperlink ref="B26:G26" r:id="rId2" display="http://observatorioemigracao.pt/np4/5926.html" xr:uid="{00000000-0004-0000-1F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Q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2.42578125" style="18" customWidth="1"/>
    <col min="12" max="16384" width="8.7109375" style="18"/>
  </cols>
  <sheetData>
    <row r="1" spans="1:17" ht="30" customHeight="1" x14ac:dyDescent="0.25">
      <c r="A1" s="27" t="s">
        <v>11</v>
      </c>
      <c r="B1" s="26" t="s">
        <v>1</v>
      </c>
      <c r="C1" s="42"/>
      <c r="D1" s="42"/>
      <c r="E1" s="25"/>
      <c r="F1" s="25"/>
      <c r="G1" s="24" t="s">
        <v>27</v>
      </c>
      <c r="H1" s="19"/>
      <c r="I1" s="19"/>
      <c r="J1" s="19"/>
      <c r="K1" s="159"/>
      <c r="L1" s="19"/>
      <c r="M1" s="19"/>
      <c r="N1" s="19"/>
      <c r="O1" s="19"/>
      <c r="P1" s="19"/>
      <c r="Q1" s="19"/>
    </row>
    <row r="2" spans="1:17" s="23" customFormat="1" ht="30" customHeight="1" thickBot="1" x14ac:dyDescent="0.3">
      <c r="B2" s="235" t="s">
        <v>164</v>
      </c>
      <c r="C2" s="235"/>
      <c r="D2" s="235"/>
      <c r="E2" s="236"/>
      <c r="F2" s="236"/>
      <c r="G2" s="236"/>
      <c r="H2" s="173"/>
      <c r="I2" s="252"/>
      <c r="J2" s="252"/>
      <c r="K2" s="162"/>
      <c r="L2" s="252"/>
      <c r="M2" s="252"/>
      <c r="N2" s="252"/>
      <c r="O2" s="169"/>
      <c r="P2" s="173"/>
      <c r="Q2" s="173"/>
    </row>
    <row r="3" spans="1:17" s="23" customFormat="1" ht="30" customHeight="1" x14ac:dyDescent="0.25">
      <c r="B3" s="237" t="s">
        <v>7</v>
      </c>
      <c r="C3" s="239" t="s">
        <v>18</v>
      </c>
      <c r="D3" s="240"/>
      <c r="E3" s="241" t="s">
        <v>19</v>
      </c>
      <c r="F3" s="242"/>
      <c r="G3" s="242"/>
      <c r="H3" s="173"/>
      <c r="I3" s="162"/>
      <c r="J3" s="162"/>
      <c r="K3" s="161"/>
      <c r="L3" s="162"/>
      <c r="M3" s="162"/>
      <c r="N3" s="162"/>
      <c r="O3" s="169"/>
      <c r="P3" s="173"/>
      <c r="Q3" s="173"/>
    </row>
    <row r="4" spans="1:17" s="23" customFormat="1" ht="45" customHeight="1" x14ac:dyDescent="0.2">
      <c r="B4" s="238"/>
      <c r="C4" s="106" t="s">
        <v>8</v>
      </c>
      <c r="D4" s="41" t="s">
        <v>21</v>
      </c>
      <c r="E4" s="106" t="s">
        <v>8</v>
      </c>
      <c r="F4" s="40" t="s">
        <v>23</v>
      </c>
      <c r="G4" s="107" t="s">
        <v>21</v>
      </c>
      <c r="H4" s="173"/>
      <c r="I4" s="163"/>
      <c r="J4" s="164"/>
      <c r="K4" s="164"/>
      <c r="L4" s="164"/>
      <c r="M4" s="164"/>
      <c r="N4" s="164"/>
      <c r="O4" s="164"/>
      <c r="P4" s="173"/>
      <c r="Q4" s="173"/>
    </row>
    <row r="5" spans="1:17" ht="15" customHeight="1" x14ac:dyDescent="0.25">
      <c r="B5" s="39">
        <v>2000</v>
      </c>
      <c r="C5" s="37">
        <v>109033</v>
      </c>
      <c r="D5" s="38" t="s">
        <v>4</v>
      </c>
      <c r="E5" s="37">
        <v>1009</v>
      </c>
      <c r="F5" s="36">
        <f t="shared" ref="F5:F22" si="0">E5/C5*100</f>
        <v>0.92540790402905537</v>
      </c>
      <c r="G5" s="36" t="s">
        <v>4</v>
      </c>
      <c r="H5" s="19"/>
      <c r="I5" s="163"/>
      <c r="J5" s="164"/>
      <c r="K5" s="164"/>
      <c r="L5" s="164"/>
      <c r="M5" s="164"/>
      <c r="N5" s="164"/>
      <c r="O5" s="164"/>
      <c r="P5" s="19"/>
      <c r="Q5" s="19"/>
    </row>
    <row r="6" spans="1:17" ht="15" customHeight="1" x14ac:dyDescent="0.25">
      <c r="B6" s="81">
        <v>2001</v>
      </c>
      <c r="C6" s="82">
        <v>110554</v>
      </c>
      <c r="D6" s="83">
        <f t="shared" ref="D6:D22" si="1">(C6/C5*100)-100</f>
        <v>1.3949905074610314</v>
      </c>
      <c r="E6" s="82">
        <v>1216</v>
      </c>
      <c r="F6" s="84">
        <f t="shared" si="0"/>
        <v>1.0999149736780216</v>
      </c>
      <c r="G6" s="84">
        <f t="shared" ref="G6:G22" si="2">(E6/E5*100)-100</f>
        <v>20.515361744301288</v>
      </c>
      <c r="H6" s="19"/>
      <c r="I6" s="163"/>
      <c r="J6" s="164"/>
      <c r="K6" s="164"/>
      <c r="L6" s="164"/>
      <c r="M6" s="164"/>
      <c r="N6" s="164"/>
      <c r="O6" s="164"/>
      <c r="P6" s="19"/>
      <c r="Q6" s="19"/>
    </row>
    <row r="7" spans="1:17" ht="15" customHeight="1" x14ac:dyDescent="0.25">
      <c r="B7" s="35">
        <v>2002</v>
      </c>
      <c r="C7" s="33">
        <v>99808</v>
      </c>
      <c r="D7" s="34">
        <f t="shared" si="1"/>
        <v>-9.7201367657434332</v>
      </c>
      <c r="E7" s="33">
        <v>1189</v>
      </c>
      <c r="F7" s="32">
        <f t="shared" si="0"/>
        <v>1.191287271561398</v>
      </c>
      <c r="G7" s="32">
        <f t="shared" si="2"/>
        <v>-2.2203947368420955</v>
      </c>
      <c r="H7" s="19"/>
      <c r="I7" s="163"/>
      <c r="J7" s="164"/>
      <c r="K7" s="164"/>
      <c r="L7" s="164"/>
      <c r="M7" s="164"/>
      <c r="N7" s="164"/>
      <c r="O7" s="164"/>
      <c r="P7" s="19"/>
      <c r="Q7" s="19"/>
    </row>
    <row r="8" spans="1:17" ht="15" customHeight="1" x14ac:dyDescent="0.25">
      <c r="B8" s="54">
        <v>2003</v>
      </c>
      <c r="C8" s="85">
        <v>84686</v>
      </c>
      <c r="D8" s="86">
        <f t="shared" si="1"/>
        <v>-15.151090092978521</v>
      </c>
      <c r="E8" s="85">
        <v>1166</v>
      </c>
      <c r="F8" s="52">
        <f t="shared" si="0"/>
        <v>1.3768509552936732</v>
      </c>
      <c r="G8" s="52">
        <f t="shared" si="2"/>
        <v>-1.9343986543313747</v>
      </c>
      <c r="H8" s="19"/>
      <c r="I8" s="163"/>
      <c r="J8" s="164"/>
      <c r="K8" s="164"/>
      <c r="L8" s="164"/>
      <c r="M8" s="164"/>
      <c r="N8" s="164"/>
      <c r="O8" s="164"/>
      <c r="P8" s="19"/>
      <c r="Q8" s="19"/>
    </row>
    <row r="9" spans="1:17" ht="15" customHeight="1" x14ac:dyDescent="0.25">
      <c r="B9" s="35">
        <v>2004</v>
      </c>
      <c r="C9" s="33">
        <v>74572</v>
      </c>
      <c r="D9" s="34">
        <f t="shared" si="1"/>
        <v>-11.942942162813225</v>
      </c>
      <c r="E9" s="33">
        <v>984</v>
      </c>
      <c r="F9" s="32">
        <f t="shared" si="0"/>
        <v>1.3195301185431529</v>
      </c>
      <c r="G9" s="32">
        <f t="shared" si="2"/>
        <v>-15.608919382504283</v>
      </c>
      <c r="H9" s="19"/>
      <c r="I9" s="163"/>
      <c r="J9" s="164"/>
      <c r="K9" s="164"/>
      <c r="L9" s="164"/>
      <c r="M9" s="164"/>
      <c r="N9" s="164"/>
      <c r="O9" s="164"/>
      <c r="P9" s="19"/>
      <c r="Q9" s="19"/>
    </row>
    <row r="10" spans="1:17" ht="15" customHeight="1" x14ac:dyDescent="0.25">
      <c r="B10" s="54">
        <v>2005</v>
      </c>
      <c r="C10" s="85">
        <v>72110</v>
      </c>
      <c r="D10" s="86">
        <f t="shared" si="1"/>
        <v>-3.3015072681435385</v>
      </c>
      <c r="E10" s="85">
        <v>830</v>
      </c>
      <c r="F10" s="52">
        <f t="shared" si="0"/>
        <v>1.1510192761059492</v>
      </c>
      <c r="G10" s="52">
        <f t="shared" si="2"/>
        <v>-15.650406504065046</v>
      </c>
      <c r="H10" s="19"/>
      <c r="I10" s="163"/>
      <c r="J10" s="164"/>
      <c r="K10" s="164"/>
      <c r="L10" s="164"/>
      <c r="M10" s="164"/>
      <c r="N10" s="164"/>
      <c r="O10" s="164"/>
      <c r="P10" s="19"/>
      <c r="Q10" s="19"/>
    </row>
    <row r="11" spans="1:17" ht="15" customHeight="1" x14ac:dyDescent="0.25">
      <c r="B11" s="35">
        <v>2006</v>
      </c>
      <c r="C11" s="33">
        <v>77666</v>
      </c>
      <c r="D11" s="34">
        <f t="shared" si="1"/>
        <v>7.7048952988489958</v>
      </c>
      <c r="E11" s="33">
        <v>1211</v>
      </c>
      <c r="F11" s="32">
        <f t="shared" si="0"/>
        <v>1.5592408518528056</v>
      </c>
      <c r="G11" s="32">
        <f t="shared" si="2"/>
        <v>45.903614457831338</v>
      </c>
      <c r="H11" s="19"/>
      <c r="I11" s="163"/>
      <c r="J11" s="164"/>
      <c r="K11" s="164"/>
      <c r="L11" s="164"/>
      <c r="M11" s="164"/>
      <c r="N11" s="164"/>
      <c r="O11" s="164"/>
      <c r="P11" s="19"/>
      <c r="Q11" s="19"/>
    </row>
    <row r="12" spans="1:17" ht="15" customHeight="1" x14ac:dyDescent="0.25">
      <c r="B12" s="54">
        <v>2007</v>
      </c>
      <c r="C12" s="85">
        <v>91835</v>
      </c>
      <c r="D12" s="86">
        <f t="shared" si="1"/>
        <v>18.243504236087873</v>
      </c>
      <c r="E12" s="85">
        <v>1577</v>
      </c>
      <c r="F12" s="52">
        <f t="shared" si="0"/>
        <v>1.7172102139707084</v>
      </c>
      <c r="G12" s="52">
        <f t="shared" si="2"/>
        <v>30.222956234516914</v>
      </c>
      <c r="H12" s="19"/>
      <c r="I12" s="163"/>
      <c r="J12" s="164"/>
      <c r="K12" s="164"/>
      <c r="L12" s="164"/>
      <c r="M12" s="164"/>
      <c r="N12" s="164"/>
      <c r="O12" s="164"/>
      <c r="P12" s="19"/>
      <c r="Q12" s="19"/>
    </row>
    <row r="13" spans="1:17" ht="15" customHeight="1" x14ac:dyDescent="0.25">
      <c r="B13" s="35">
        <v>2008</v>
      </c>
      <c r="C13" s="33">
        <v>116517</v>
      </c>
      <c r="D13" s="34">
        <f t="shared" si="1"/>
        <v>26.876463222083075</v>
      </c>
      <c r="E13" s="33">
        <v>2002</v>
      </c>
      <c r="F13" s="32">
        <f t="shared" si="0"/>
        <v>1.718204210544384</v>
      </c>
      <c r="G13" s="32">
        <f t="shared" si="2"/>
        <v>26.949904882688642</v>
      </c>
      <c r="H13" s="19"/>
      <c r="I13" s="163"/>
      <c r="J13" s="164"/>
      <c r="K13" s="164"/>
      <c r="L13" s="164"/>
      <c r="M13" s="164"/>
      <c r="N13" s="164"/>
      <c r="O13" s="164"/>
      <c r="P13" s="19"/>
      <c r="Q13" s="19"/>
    </row>
    <row r="14" spans="1:17" ht="15" customHeight="1" x14ac:dyDescent="0.25">
      <c r="B14" s="54">
        <v>2009</v>
      </c>
      <c r="C14" s="85">
        <v>118130</v>
      </c>
      <c r="D14" s="86">
        <f t="shared" si="1"/>
        <v>1.3843473484555773</v>
      </c>
      <c r="E14" s="85">
        <v>1983</v>
      </c>
      <c r="F14" s="52">
        <f t="shared" si="0"/>
        <v>1.6786591043765342</v>
      </c>
      <c r="G14" s="52">
        <f t="shared" si="2"/>
        <v>-0.94905094905094245</v>
      </c>
      <c r="H14" s="19"/>
      <c r="I14" s="163"/>
      <c r="J14" s="164"/>
      <c r="K14" s="164"/>
      <c r="L14" s="164"/>
      <c r="M14" s="164"/>
      <c r="N14" s="164"/>
      <c r="O14" s="164"/>
      <c r="P14" s="19"/>
      <c r="Q14" s="19"/>
    </row>
    <row r="15" spans="1:17" ht="15" customHeight="1" x14ac:dyDescent="0.25">
      <c r="B15" s="35">
        <v>2010</v>
      </c>
      <c r="C15" s="33">
        <v>126035</v>
      </c>
      <c r="D15" s="34">
        <f t="shared" si="1"/>
        <v>6.6917802421061481</v>
      </c>
      <c r="E15" s="33">
        <v>1530</v>
      </c>
      <c r="F15" s="32">
        <f t="shared" si="0"/>
        <v>1.213948506367279</v>
      </c>
      <c r="G15" s="32">
        <f t="shared" si="2"/>
        <v>-22.84417549167928</v>
      </c>
      <c r="H15" s="19"/>
      <c r="I15" s="163"/>
      <c r="J15" s="164"/>
      <c r="K15" s="164"/>
      <c r="L15" s="164"/>
      <c r="M15" s="164"/>
      <c r="N15" s="164"/>
      <c r="O15" s="164"/>
      <c r="P15" s="19"/>
      <c r="Q15" s="19"/>
    </row>
    <row r="16" spans="1:17" ht="15" customHeight="1" x14ac:dyDescent="0.25">
      <c r="B16" s="54">
        <v>2011</v>
      </c>
      <c r="C16" s="85">
        <v>134500</v>
      </c>
      <c r="D16" s="86">
        <f t="shared" si="1"/>
        <v>6.7163883048359594</v>
      </c>
      <c r="E16" s="85">
        <v>1727</v>
      </c>
      <c r="F16" s="52">
        <f t="shared" si="0"/>
        <v>1.2840148698884759</v>
      </c>
      <c r="G16" s="52">
        <f t="shared" si="2"/>
        <v>12.875816993464056</v>
      </c>
      <c r="H16" s="19"/>
      <c r="I16" s="163"/>
      <c r="J16" s="164"/>
      <c r="K16" s="164"/>
      <c r="L16" s="164"/>
      <c r="M16" s="164"/>
      <c r="N16" s="164"/>
      <c r="O16" s="164"/>
      <c r="P16" s="19"/>
      <c r="Q16" s="19"/>
    </row>
    <row r="17" spans="1:17" ht="15" customHeight="1" x14ac:dyDescent="0.25">
      <c r="B17" s="35">
        <v>2012</v>
      </c>
      <c r="C17" s="33">
        <v>130698</v>
      </c>
      <c r="D17" s="34">
        <f t="shared" si="1"/>
        <v>-2.8267657992565063</v>
      </c>
      <c r="E17" s="33">
        <v>2051</v>
      </c>
      <c r="F17" s="32">
        <f t="shared" si="0"/>
        <v>1.5692665534285146</v>
      </c>
      <c r="G17" s="32">
        <f t="shared" si="2"/>
        <v>18.76085697741749</v>
      </c>
      <c r="H17" s="19"/>
      <c r="I17" s="163"/>
      <c r="J17" s="164"/>
      <c r="K17" s="164"/>
      <c r="L17" s="164"/>
      <c r="M17" s="164"/>
      <c r="N17" s="164"/>
      <c r="O17" s="164"/>
      <c r="P17" s="19"/>
      <c r="Q17" s="19"/>
    </row>
    <row r="18" spans="1:17" ht="15" customHeight="1" x14ac:dyDescent="0.25">
      <c r="B18" s="54">
        <v>2013</v>
      </c>
      <c r="C18" s="85">
        <v>137160</v>
      </c>
      <c r="D18" s="86">
        <f t="shared" si="1"/>
        <v>4.9442225588761914</v>
      </c>
      <c r="E18" s="85">
        <v>2079</v>
      </c>
      <c r="F18" s="52">
        <f t="shared" si="0"/>
        <v>1.515748031496063</v>
      </c>
      <c r="G18" s="52">
        <f t="shared" si="2"/>
        <v>1.3651877133105756</v>
      </c>
      <c r="H18" s="19"/>
      <c r="I18" s="163"/>
      <c r="J18" s="164"/>
      <c r="K18" s="164"/>
      <c r="L18" s="164"/>
      <c r="M18" s="164"/>
      <c r="N18" s="164"/>
      <c r="O18" s="164"/>
      <c r="P18" s="19"/>
      <c r="Q18" s="19"/>
    </row>
    <row r="19" spans="1:17" ht="15" customHeight="1" x14ac:dyDescent="0.25">
      <c r="B19" s="35">
        <v>2014</v>
      </c>
      <c r="C19" s="33">
        <v>154193</v>
      </c>
      <c r="D19" s="34">
        <f t="shared" si="1"/>
        <v>12.418343540390779</v>
      </c>
      <c r="E19" s="33">
        <v>1887</v>
      </c>
      <c r="F19" s="32">
        <f t="shared" si="0"/>
        <v>1.2237909632733004</v>
      </c>
      <c r="G19" s="32">
        <f t="shared" si="2"/>
        <v>-9.2352092352092399</v>
      </c>
      <c r="H19" s="19"/>
      <c r="I19" s="163"/>
      <c r="J19" s="164"/>
      <c r="K19" s="164"/>
      <c r="L19" s="164"/>
      <c r="M19" s="164"/>
      <c r="N19" s="164"/>
      <c r="O19" s="164"/>
      <c r="P19" s="19"/>
      <c r="Q19" s="19"/>
    </row>
    <row r="20" spans="1:17" ht="15" customHeight="1" x14ac:dyDescent="0.25">
      <c r="B20" s="31">
        <v>2015</v>
      </c>
      <c r="C20" s="29">
        <v>174733</v>
      </c>
      <c r="D20" s="30">
        <f t="shared" si="1"/>
        <v>13.32096787791923</v>
      </c>
      <c r="E20" s="29">
        <v>1860</v>
      </c>
      <c r="F20" s="52">
        <f t="shared" si="0"/>
        <v>1.0644812370874419</v>
      </c>
      <c r="G20" s="52">
        <f t="shared" si="2"/>
        <v>-1.4308426073131955</v>
      </c>
      <c r="H20" s="19"/>
      <c r="I20" s="163"/>
      <c r="J20" s="164"/>
      <c r="K20" s="164"/>
      <c r="L20" s="164"/>
      <c r="M20" s="164"/>
      <c r="N20" s="164"/>
      <c r="O20" s="164"/>
      <c r="P20" s="19"/>
      <c r="Q20" s="19"/>
    </row>
    <row r="21" spans="1:17" ht="15" customHeight="1" x14ac:dyDescent="0.25">
      <c r="B21" s="35">
        <v>2016</v>
      </c>
      <c r="C21" s="33">
        <v>199091</v>
      </c>
      <c r="D21" s="34">
        <f t="shared" si="1"/>
        <v>13.94012579192254</v>
      </c>
      <c r="E21" s="33">
        <v>1961</v>
      </c>
      <c r="F21" s="32">
        <f t="shared" si="0"/>
        <v>0.98497671918871266</v>
      </c>
      <c r="G21" s="32">
        <f t="shared" si="2"/>
        <v>5.4301075268817129</v>
      </c>
      <c r="H21" s="19"/>
      <c r="I21" s="163"/>
      <c r="J21" s="164"/>
      <c r="K21" s="164"/>
      <c r="L21" s="164"/>
      <c r="M21" s="164"/>
      <c r="N21" s="164"/>
      <c r="O21" s="164"/>
      <c r="P21" s="19"/>
      <c r="Q21" s="19"/>
    </row>
    <row r="22" spans="1:17" s="49" customFormat="1" ht="15" customHeight="1" x14ac:dyDescent="0.25">
      <c r="B22" s="140">
        <v>2017</v>
      </c>
      <c r="C22" s="141">
        <v>202126</v>
      </c>
      <c r="D22" s="142">
        <f t="shared" si="1"/>
        <v>1.5244285276582161</v>
      </c>
      <c r="E22" s="141">
        <v>2127</v>
      </c>
      <c r="F22" s="143">
        <f t="shared" si="0"/>
        <v>1.0523139032088895</v>
      </c>
      <c r="G22" s="143">
        <f t="shared" si="2"/>
        <v>8.4650688424273284</v>
      </c>
      <c r="H22" s="168"/>
      <c r="I22" s="168"/>
      <c r="J22" s="156"/>
      <c r="K22" s="156"/>
      <c r="L22" s="156"/>
      <c r="M22" s="156"/>
      <c r="N22" s="168"/>
      <c r="O22" s="168"/>
      <c r="P22" s="168"/>
      <c r="Q22" s="168"/>
    </row>
    <row r="23" spans="1:17" ht="15" customHeight="1" x14ac:dyDescent="0.25">
      <c r="B23" s="22"/>
      <c r="C23" s="22"/>
      <c r="D23" s="22"/>
      <c r="E23" s="21"/>
      <c r="F23" s="21"/>
      <c r="G23" s="21"/>
      <c r="H23" s="19"/>
      <c r="I23" s="19"/>
      <c r="J23" s="19"/>
      <c r="K23" s="159"/>
      <c r="L23" s="19"/>
      <c r="M23" s="19"/>
      <c r="N23" s="19"/>
      <c r="O23" s="19"/>
      <c r="P23" s="19"/>
      <c r="Q23" s="19"/>
    </row>
    <row r="24" spans="1:17" ht="15" customHeight="1" x14ac:dyDescent="0.25">
      <c r="A24" s="20" t="s">
        <v>5</v>
      </c>
      <c r="B24" s="269" t="s">
        <v>16</v>
      </c>
      <c r="C24" s="245"/>
      <c r="D24" s="245"/>
      <c r="E24" s="245"/>
      <c r="F24" s="245"/>
      <c r="G24" s="245"/>
    </row>
    <row r="25" spans="1:17" s="198" customFormat="1" ht="15" customHeight="1" x14ac:dyDescent="0.25">
      <c r="A25" s="197" t="s">
        <v>6</v>
      </c>
      <c r="B25" s="243" t="s">
        <v>39</v>
      </c>
      <c r="C25" s="266"/>
      <c r="D25" s="266"/>
      <c r="E25" s="266"/>
      <c r="F25" s="266"/>
      <c r="G25" s="266"/>
      <c r="K25" s="199"/>
    </row>
    <row r="26" spans="1:17" s="198" customFormat="1" ht="15" customHeight="1" x14ac:dyDescent="0.25">
      <c r="A26" s="200" t="s">
        <v>2</v>
      </c>
      <c r="B26" s="233" t="s">
        <v>259</v>
      </c>
      <c r="C26" s="223"/>
      <c r="D26" s="223"/>
      <c r="E26" s="223"/>
      <c r="F26" s="223"/>
      <c r="G26" s="223"/>
      <c r="K26" s="199"/>
    </row>
    <row r="27" spans="1:17" s="198" customFormat="1" ht="15" customHeight="1" x14ac:dyDescent="0.25">
      <c r="A27" s="201" t="s">
        <v>3</v>
      </c>
      <c r="B27" s="234" t="s">
        <v>260</v>
      </c>
      <c r="C27" s="215"/>
      <c r="D27" s="215"/>
      <c r="E27" s="215"/>
      <c r="F27" s="215"/>
      <c r="G27" s="215"/>
      <c r="K27" s="199"/>
    </row>
    <row r="28" spans="1:17" ht="15" customHeight="1" x14ac:dyDescent="0.25"/>
  </sheetData>
  <mergeCells count="10">
    <mergeCell ref="I2:J2"/>
    <mergeCell ref="L2:N2"/>
    <mergeCell ref="B26:G26"/>
    <mergeCell ref="B27:G27"/>
    <mergeCell ref="B24:G24"/>
    <mergeCell ref="B2:G2"/>
    <mergeCell ref="B3:B4"/>
    <mergeCell ref="C3:D3"/>
    <mergeCell ref="E3:G3"/>
    <mergeCell ref="B25:G25"/>
  </mergeCells>
  <hyperlinks>
    <hyperlink ref="G1" location="Índice!A1" display="[índice Ç]" xr:uid="{00000000-0004-0000-2000-000000000000}"/>
    <hyperlink ref="B27" r:id="rId1" display="http://www.observatorioemigracao.pt/np4/1269" xr:uid="{00000000-0004-0000-2000-000001000000}"/>
    <hyperlink ref="B27:G27" r:id="rId2" display="http://observatorioemigracao.pt/np4/5926.html" xr:uid="{00000000-0004-0000-20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U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1" ht="30" customHeight="1" x14ac:dyDescent="0.25">
      <c r="A1" s="27" t="s">
        <v>0</v>
      </c>
      <c r="B1" s="26" t="s">
        <v>1</v>
      </c>
      <c r="C1" s="42"/>
      <c r="D1" s="42"/>
      <c r="E1" s="25"/>
      <c r="F1" s="25"/>
      <c r="G1" s="24" t="s">
        <v>27</v>
      </c>
      <c r="H1" s="19"/>
      <c r="I1" s="19"/>
      <c r="J1" s="19"/>
      <c r="K1" s="159"/>
      <c r="L1" s="19"/>
      <c r="M1" s="19"/>
      <c r="N1" s="19"/>
      <c r="O1" s="19"/>
      <c r="P1" s="19"/>
      <c r="Q1" s="19"/>
      <c r="R1" s="19"/>
      <c r="S1" s="19"/>
      <c r="T1" s="19"/>
      <c r="U1" s="19"/>
    </row>
    <row r="2" spans="1:21" s="23" customFormat="1" ht="30" customHeight="1" thickBot="1" x14ac:dyDescent="0.25">
      <c r="B2" s="235" t="s">
        <v>165</v>
      </c>
      <c r="C2" s="235"/>
      <c r="D2" s="235"/>
      <c r="E2" s="236"/>
      <c r="F2" s="236"/>
      <c r="G2" s="236"/>
      <c r="H2" s="173"/>
      <c r="I2" s="251"/>
      <c r="J2" s="252"/>
      <c r="K2" s="252"/>
      <c r="L2" s="162"/>
      <c r="M2" s="252"/>
      <c r="N2" s="252"/>
      <c r="O2" s="252"/>
      <c r="P2" s="252"/>
      <c r="Q2" s="252"/>
      <c r="R2" s="252"/>
      <c r="S2" s="252"/>
      <c r="T2" s="252"/>
      <c r="U2" s="173"/>
    </row>
    <row r="3" spans="1:21" s="23" customFormat="1" ht="30" customHeight="1" x14ac:dyDescent="0.2">
      <c r="B3" s="237" t="s">
        <v>7</v>
      </c>
      <c r="C3" s="239" t="s">
        <v>20</v>
      </c>
      <c r="D3" s="240"/>
      <c r="E3" s="241" t="s">
        <v>9</v>
      </c>
      <c r="F3" s="242"/>
      <c r="G3" s="242"/>
      <c r="H3" s="173"/>
      <c r="I3" s="251"/>
      <c r="J3" s="252"/>
      <c r="K3" s="252"/>
      <c r="L3" s="161"/>
      <c r="M3" s="252"/>
      <c r="N3" s="252"/>
      <c r="O3" s="252"/>
      <c r="P3" s="161"/>
      <c r="Q3" s="252"/>
      <c r="R3" s="252"/>
      <c r="S3" s="252"/>
      <c r="T3" s="252"/>
      <c r="U3" s="173"/>
    </row>
    <row r="4" spans="1:21" s="23" customFormat="1" ht="45" customHeight="1" x14ac:dyDescent="0.2">
      <c r="B4" s="238"/>
      <c r="C4" s="106" t="s">
        <v>8</v>
      </c>
      <c r="D4" s="41" t="s">
        <v>21</v>
      </c>
      <c r="E4" s="106" t="s">
        <v>8</v>
      </c>
      <c r="F4" s="40" t="s">
        <v>22</v>
      </c>
      <c r="G4" s="107" t="s">
        <v>21</v>
      </c>
      <c r="H4" s="173"/>
      <c r="I4" s="251"/>
      <c r="J4" s="162"/>
      <c r="K4" s="162"/>
      <c r="L4" s="161"/>
      <c r="M4" s="162"/>
      <c r="N4" s="162"/>
      <c r="O4" s="162"/>
      <c r="P4" s="161"/>
      <c r="Q4" s="162"/>
      <c r="R4" s="162"/>
      <c r="S4" s="162"/>
      <c r="T4" s="162"/>
      <c r="U4" s="173"/>
    </row>
    <row r="5" spans="1:21" ht="15" customHeight="1" x14ac:dyDescent="0.25">
      <c r="B5" s="39">
        <v>2000</v>
      </c>
      <c r="C5" s="37">
        <v>1431122</v>
      </c>
      <c r="D5" s="38" t="s">
        <v>4</v>
      </c>
      <c r="E5" s="37">
        <v>9509</v>
      </c>
      <c r="F5" s="36">
        <f t="shared" ref="F5:F18" si="0">E5/C5*100</f>
        <v>0.66444370221406701</v>
      </c>
      <c r="G5" s="36" t="s">
        <v>4</v>
      </c>
      <c r="H5" s="19"/>
      <c r="I5" s="163"/>
      <c r="J5" s="164"/>
      <c r="K5" s="164"/>
      <c r="L5" s="165"/>
      <c r="M5" s="164"/>
      <c r="N5" s="164"/>
      <c r="O5" s="164"/>
      <c r="P5" s="165"/>
      <c r="Q5" s="164"/>
      <c r="R5" s="164"/>
      <c r="S5" s="164"/>
      <c r="T5" s="164"/>
      <c r="U5" s="19"/>
    </row>
    <row r="6" spans="1:21" ht="15" customHeight="1" x14ac:dyDescent="0.25">
      <c r="B6" s="81">
        <v>2001</v>
      </c>
      <c r="C6" s="82">
        <v>1488960</v>
      </c>
      <c r="D6" s="83">
        <f t="shared" ref="D6:D22" si="1">(C6/C5*100)-100</f>
        <v>4.0414444051590408</v>
      </c>
      <c r="E6" s="82">
        <v>10030</v>
      </c>
      <c r="F6" s="84">
        <f t="shared" si="0"/>
        <v>0.67362454330539434</v>
      </c>
      <c r="G6" s="84">
        <f t="shared" ref="G6:G22" si="2">(E6/E5*100)-100</f>
        <v>5.4790198759070421</v>
      </c>
      <c r="H6" s="19"/>
      <c r="I6" s="163"/>
      <c r="J6" s="164"/>
      <c r="K6" s="164"/>
      <c r="L6" s="165"/>
      <c r="M6" s="164"/>
      <c r="N6" s="164"/>
      <c r="O6" s="164"/>
      <c r="P6" s="165"/>
      <c r="Q6" s="164"/>
      <c r="R6" s="164"/>
      <c r="S6" s="164"/>
      <c r="T6" s="164"/>
      <c r="U6" s="19"/>
    </row>
    <row r="7" spans="1:21" ht="15" customHeight="1" x14ac:dyDescent="0.25">
      <c r="B7" s="35">
        <v>2002</v>
      </c>
      <c r="C7" s="33">
        <v>1547079</v>
      </c>
      <c r="D7" s="34">
        <f t="shared" si="1"/>
        <v>3.9033284977434022</v>
      </c>
      <c r="E7" s="33">
        <v>10762</v>
      </c>
      <c r="F7" s="32">
        <f t="shared" si="0"/>
        <v>0.6956335132207212</v>
      </c>
      <c r="G7" s="32">
        <f t="shared" si="2"/>
        <v>7.2981056829511459</v>
      </c>
      <c r="H7" s="19"/>
      <c r="I7" s="163"/>
      <c r="J7" s="164"/>
      <c r="K7" s="164"/>
      <c r="L7" s="165"/>
      <c r="M7" s="164"/>
      <c r="N7" s="164"/>
      <c r="O7" s="164"/>
      <c r="P7" s="165"/>
      <c r="Q7" s="164"/>
      <c r="R7" s="164"/>
      <c r="S7" s="164"/>
      <c r="T7" s="164"/>
      <c r="U7" s="19"/>
    </row>
    <row r="8" spans="1:21" ht="15" customHeight="1" x14ac:dyDescent="0.25">
      <c r="B8" s="54">
        <v>2003</v>
      </c>
      <c r="C8" s="85">
        <v>1585927</v>
      </c>
      <c r="D8" s="86">
        <f t="shared" si="1"/>
        <v>2.5110547037352262</v>
      </c>
      <c r="E8" s="85">
        <v>11300</v>
      </c>
      <c r="F8" s="52">
        <f t="shared" si="0"/>
        <v>0.71251703262508304</v>
      </c>
      <c r="G8" s="52">
        <f t="shared" si="2"/>
        <v>4.9990708046831429</v>
      </c>
      <c r="H8" s="19"/>
      <c r="I8" s="163"/>
      <c r="J8" s="164"/>
      <c r="K8" s="164"/>
      <c r="L8" s="165"/>
      <c r="M8" s="164"/>
      <c r="N8" s="164"/>
      <c r="O8" s="164"/>
      <c r="P8" s="165"/>
      <c r="Q8" s="164"/>
      <c r="R8" s="164"/>
      <c r="S8" s="164"/>
      <c r="T8" s="164"/>
      <c r="U8" s="19"/>
    </row>
    <row r="9" spans="1:21" ht="15" customHeight="1" x14ac:dyDescent="0.25">
      <c r="B9" s="35">
        <v>2004</v>
      </c>
      <c r="C9" s="33">
        <v>1602730</v>
      </c>
      <c r="D9" s="34">
        <f t="shared" si="1"/>
        <v>1.0595065220530273</v>
      </c>
      <c r="E9" s="33">
        <v>11729</v>
      </c>
      <c r="F9" s="32">
        <f t="shared" si="0"/>
        <v>0.73181384263101079</v>
      </c>
      <c r="G9" s="32">
        <f t="shared" si="2"/>
        <v>3.796460176991161</v>
      </c>
      <c r="H9" s="19"/>
      <c r="I9" s="163"/>
      <c r="J9" s="164"/>
      <c r="K9" s="164"/>
      <c r="L9" s="165"/>
      <c r="M9" s="164"/>
      <c r="N9" s="164"/>
      <c r="O9" s="164"/>
      <c r="P9" s="165"/>
      <c r="Q9" s="164"/>
      <c r="R9" s="164"/>
      <c r="S9" s="164"/>
      <c r="T9" s="164"/>
      <c r="U9" s="19"/>
    </row>
    <row r="10" spans="1:21" ht="15" customHeight="1" x14ac:dyDescent="0.25">
      <c r="B10" s="54">
        <v>2005</v>
      </c>
      <c r="C10" s="85">
        <v>1606664</v>
      </c>
      <c r="D10" s="86">
        <f t="shared" si="1"/>
        <v>0.24545619037516531</v>
      </c>
      <c r="E10" s="85">
        <v>11833</v>
      </c>
      <c r="F10" s="52">
        <f t="shared" si="0"/>
        <v>0.73649499833194743</v>
      </c>
      <c r="G10" s="52">
        <f t="shared" si="2"/>
        <v>0.88669110751129665</v>
      </c>
      <c r="H10" s="19"/>
      <c r="I10" s="163"/>
      <c r="J10" s="164"/>
      <c r="K10" s="164"/>
      <c r="L10" s="165"/>
      <c r="M10" s="164"/>
      <c r="N10" s="164"/>
      <c r="O10" s="164"/>
      <c r="P10" s="165"/>
      <c r="Q10" s="164"/>
      <c r="R10" s="164"/>
      <c r="S10" s="164"/>
      <c r="T10" s="164"/>
      <c r="U10" s="19"/>
    </row>
    <row r="11" spans="1:21" ht="15" customHeight="1" x14ac:dyDescent="0.25">
      <c r="B11" s="35">
        <v>2006</v>
      </c>
      <c r="C11" s="33">
        <v>1604259</v>
      </c>
      <c r="D11" s="34">
        <f t="shared" si="1"/>
        <v>-0.14968904512704739</v>
      </c>
      <c r="E11" s="33">
        <v>11823</v>
      </c>
      <c r="F11" s="32">
        <f t="shared" si="0"/>
        <v>0.73697576264181774</v>
      </c>
      <c r="G11" s="32">
        <f t="shared" si="2"/>
        <v>-8.4509422800636003E-2</v>
      </c>
      <c r="H11" s="19"/>
      <c r="I11" s="163"/>
      <c r="J11" s="164"/>
      <c r="K11" s="164"/>
      <c r="L11" s="165"/>
      <c r="M11" s="164"/>
      <c r="N11" s="164"/>
      <c r="O11" s="164"/>
      <c r="P11" s="165"/>
      <c r="Q11" s="164"/>
      <c r="R11" s="164"/>
      <c r="S11" s="164"/>
      <c r="T11" s="164"/>
      <c r="U11" s="19"/>
    </row>
    <row r="12" spans="1:21" ht="15" customHeight="1" x14ac:dyDescent="0.25">
      <c r="B12" s="54">
        <v>2007</v>
      </c>
      <c r="C12" s="85">
        <v>1601194</v>
      </c>
      <c r="D12" s="86">
        <f t="shared" si="1"/>
        <v>-0.19105393829799766</v>
      </c>
      <c r="E12" s="85">
        <v>11940</v>
      </c>
      <c r="F12" s="52">
        <f t="shared" si="0"/>
        <v>0.74569352620606866</v>
      </c>
      <c r="G12" s="52">
        <f t="shared" si="2"/>
        <v>0.98959654909920403</v>
      </c>
      <c r="H12" s="19"/>
      <c r="I12" s="163"/>
      <c r="J12" s="164"/>
      <c r="K12" s="164"/>
      <c r="L12" s="165"/>
      <c r="M12" s="164"/>
      <c r="N12" s="164"/>
      <c r="O12" s="164"/>
      <c r="P12" s="165"/>
      <c r="Q12" s="164"/>
      <c r="R12" s="164"/>
      <c r="S12" s="164"/>
      <c r="T12" s="164"/>
      <c r="U12" s="19"/>
    </row>
    <row r="13" spans="1:21" ht="15" customHeight="1" x14ac:dyDescent="0.25">
      <c r="B13" s="35">
        <v>2008</v>
      </c>
      <c r="C13" s="33">
        <v>1619314</v>
      </c>
      <c r="D13" s="34">
        <f t="shared" si="1"/>
        <v>1.1316555020815571</v>
      </c>
      <c r="E13" s="33">
        <v>12569</v>
      </c>
      <c r="F13" s="32">
        <f t="shared" si="0"/>
        <v>0.77619288167705591</v>
      </c>
      <c r="G13" s="32">
        <f t="shared" si="2"/>
        <v>5.26800670016749</v>
      </c>
      <c r="H13" s="19"/>
      <c r="I13" s="163"/>
      <c r="J13" s="164"/>
      <c r="K13" s="164"/>
      <c r="L13" s="165"/>
      <c r="M13" s="164"/>
      <c r="N13" s="164"/>
      <c r="O13" s="164"/>
      <c r="P13" s="165"/>
      <c r="Q13" s="164"/>
      <c r="R13" s="164"/>
      <c r="S13" s="164"/>
      <c r="T13" s="164"/>
      <c r="U13" s="19"/>
    </row>
    <row r="14" spans="1:21" ht="15" customHeight="1" x14ac:dyDescent="0.25">
      <c r="B14" s="54">
        <v>2009</v>
      </c>
      <c r="C14" s="85">
        <v>1661505</v>
      </c>
      <c r="D14" s="86">
        <f t="shared" si="1"/>
        <v>2.6054860267989994</v>
      </c>
      <c r="E14" s="85">
        <v>13553</v>
      </c>
      <c r="F14" s="52">
        <f t="shared" si="0"/>
        <v>0.81570624223219301</v>
      </c>
      <c r="G14" s="52">
        <f t="shared" si="2"/>
        <v>7.8287851062137008</v>
      </c>
      <c r="H14" s="19"/>
      <c r="I14" s="163"/>
      <c r="J14" s="164"/>
      <c r="K14" s="164"/>
      <c r="L14" s="165"/>
      <c r="M14" s="164"/>
      <c r="N14" s="164"/>
      <c r="O14" s="164"/>
      <c r="P14" s="165"/>
      <c r="Q14" s="164"/>
      <c r="R14" s="164"/>
      <c r="S14" s="164"/>
      <c r="T14" s="164"/>
      <c r="U14" s="19"/>
    </row>
    <row r="15" spans="1:21" ht="15" customHeight="1" x14ac:dyDescent="0.25">
      <c r="B15" s="35">
        <v>2010</v>
      </c>
      <c r="C15" s="33">
        <v>1699751</v>
      </c>
      <c r="D15" s="34">
        <f t="shared" si="1"/>
        <v>2.3018889500783928</v>
      </c>
      <c r="E15" s="33">
        <v>14356</v>
      </c>
      <c r="F15" s="32">
        <f t="shared" si="0"/>
        <v>0.84459429645871664</v>
      </c>
      <c r="G15" s="32">
        <f t="shared" si="2"/>
        <v>5.9248874787869852</v>
      </c>
      <c r="H15" s="19"/>
      <c r="I15" s="163"/>
      <c r="J15" s="164"/>
      <c r="K15" s="164"/>
      <c r="L15" s="165"/>
      <c r="M15" s="164"/>
      <c r="N15" s="164"/>
      <c r="O15" s="164"/>
      <c r="P15" s="165"/>
      <c r="Q15" s="164"/>
      <c r="R15" s="164"/>
      <c r="S15" s="164"/>
      <c r="T15" s="164"/>
      <c r="U15" s="19"/>
    </row>
    <row r="16" spans="1:21" ht="15" customHeight="1" x14ac:dyDescent="0.25">
      <c r="B16" s="54">
        <v>2011</v>
      </c>
      <c r="C16" s="85">
        <v>1735217</v>
      </c>
      <c r="D16" s="86">
        <f t="shared" si="1"/>
        <v>2.0865409109922552</v>
      </c>
      <c r="E16" s="85">
        <v>14430</v>
      </c>
      <c r="F16" s="52">
        <f t="shared" si="0"/>
        <v>0.83159627873631947</v>
      </c>
      <c r="G16" s="52">
        <f t="shared" si="2"/>
        <v>0.51546391752577847</v>
      </c>
      <c r="H16" s="19"/>
      <c r="I16" s="163"/>
      <c r="J16" s="164"/>
      <c r="K16" s="164"/>
      <c r="L16" s="165"/>
      <c r="M16" s="164"/>
      <c r="N16" s="164"/>
      <c r="O16" s="164"/>
      <c r="P16" s="165"/>
      <c r="Q16" s="164"/>
      <c r="R16" s="164"/>
      <c r="S16" s="164"/>
      <c r="T16" s="164"/>
      <c r="U16" s="19"/>
    </row>
    <row r="17" spans="1:21" ht="15" customHeight="1" x14ac:dyDescent="0.25">
      <c r="B17" s="35">
        <v>2012</v>
      </c>
      <c r="C17" s="33">
        <v>1772204</v>
      </c>
      <c r="D17" s="34">
        <f t="shared" si="1"/>
        <v>2.1315489647692516</v>
      </c>
      <c r="E17" s="33">
        <v>14868</v>
      </c>
      <c r="F17" s="32">
        <f t="shared" si="0"/>
        <v>0.83895533471315931</v>
      </c>
      <c r="G17" s="32">
        <f t="shared" si="2"/>
        <v>3.0353430353430326</v>
      </c>
      <c r="H17" s="19"/>
      <c r="I17" s="163"/>
      <c r="J17" s="164"/>
      <c r="K17" s="164"/>
      <c r="L17" s="165"/>
      <c r="M17" s="164"/>
      <c r="N17" s="164"/>
      <c r="O17" s="164"/>
      <c r="P17" s="165"/>
      <c r="Q17" s="164"/>
      <c r="R17" s="164"/>
      <c r="S17" s="164"/>
      <c r="T17" s="164"/>
      <c r="U17" s="19"/>
    </row>
    <row r="18" spans="1:21" ht="15" customHeight="1" x14ac:dyDescent="0.25">
      <c r="B18" s="54">
        <v>2013</v>
      </c>
      <c r="C18" s="85">
        <v>1793189</v>
      </c>
      <c r="D18" s="86">
        <f t="shared" si="1"/>
        <v>1.1841187583370782</v>
      </c>
      <c r="E18" s="85">
        <v>15486</v>
      </c>
      <c r="F18" s="52">
        <f t="shared" si="0"/>
        <v>0.86360110395502088</v>
      </c>
      <c r="G18" s="52">
        <f t="shared" si="2"/>
        <v>4.1565778853914566</v>
      </c>
      <c r="H18" s="19"/>
      <c r="I18" s="163"/>
      <c r="J18" s="164"/>
      <c r="K18" s="164"/>
      <c r="L18" s="165"/>
      <c r="M18" s="164"/>
      <c r="N18" s="164"/>
      <c r="O18" s="164"/>
      <c r="P18" s="165"/>
      <c r="Q18" s="164"/>
      <c r="R18" s="164"/>
      <c r="S18" s="164"/>
      <c r="T18" s="164"/>
      <c r="U18" s="19"/>
    </row>
    <row r="19" spans="1:21" ht="15" customHeight="1" x14ac:dyDescent="0.25">
      <c r="B19" s="35">
        <v>2014</v>
      </c>
      <c r="C19" s="33">
        <v>1818497</v>
      </c>
      <c r="D19" s="34">
        <f t="shared" si="1"/>
        <v>1.4113403550880577</v>
      </c>
      <c r="E19" s="33">
        <v>16054</v>
      </c>
      <c r="F19" s="32">
        <f t="shared" ref="F19:F22" si="3">E19/C19*100</f>
        <v>0.88281696367934614</v>
      </c>
      <c r="G19" s="32">
        <f t="shared" si="2"/>
        <v>3.6678290068448973</v>
      </c>
      <c r="H19" s="19"/>
      <c r="I19" s="163"/>
      <c r="J19" s="164"/>
      <c r="K19" s="164"/>
      <c r="L19" s="165"/>
      <c r="M19" s="164"/>
      <c r="N19" s="164"/>
      <c r="O19" s="164"/>
      <c r="P19" s="165"/>
      <c r="Q19" s="164"/>
      <c r="R19" s="164"/>
      <c r="S19" s="164"/>
      <c r="T19" s="164"/>
      <c r="U19" s="19"/>
    </row>
    <row r="20" spans="1:21" ht="15" customHeight="1" x14ac:dyDescent="0.25">
      <c r="B20" s="31">
        <v>2015</v>
      </c>
      <c r="C20" s="29">
        <v>1860977</v>
      </c>
      <c r="D20" s="30">
        <f t="shared" si="1"/>
        <v>2.3359950552571718</v>
      </c>
      <c r="E20" s="29">
        <v>16456</v>
      </c>
      <c r="F20" s="28">
        <f t="shared" si="3"/>
        <v>0.88426670506943394</v>
      </c>
      <c r="G20" s="28">
        <f t="shared" si="2"/>
        <v>2.5040488351812655</v>
      </c>
      <c r="H20" s="19"/>
      <c r="I20" s="163"/>
      <c r="J20" s="164"/>
      <c r="K20" s="164"/>
      <c r="L20" s="165"/>
      <c r="M20" s="164"/>
      <c r="N20" s="164"/>
      <c r="O20" s="164"/>
      <c r="P20" s="165"/>
      <c r="Q20" s="164"/>
      <c r="R20" s="164"/>
      <c r="S20" s="164"/>
      <c r="T20" s="164"/>
      <c r="U20" s="19"/>
    </row>
    <row r="21" spans="1:21" ht="15" customHeight="1" x14ac:dyDescent="0.25">
      <c r="B21" s="35">
        <v>2016</v>
      </c>
      <c r="C21" s="33">
        <v>1920877</v>
      </c>
      <c r="D21" s="34">
        <f t="shared" si="1"/>
        <v>3.2187394040872164</v>
      </c>
      <c r="E21" s="33">
        <v>16868</v>
      </c>
      <c r="F21" s="32">
        <f t="shared" si="3"/>
        <v>0.87814055767235477</v>
      </c>
      <c r="G21" s="32">
        <f t="shared" si="2"/>
        <v>2.5036460865337915</v>
      </c>
      <c r="H21" s="19"/>
      <c r="I21" s="163"/>
      <c r="J21" s="164"/>
      <c r="K21" s="164"/>
      <c r="L21" s="165"/>
      <c r="M21" s="164"/>
      <c r="N21" s="164"/>
      <c r="O21" s="164"/>
      <c r="P21" s="165"/>
      <c r="Q21" s="164"/>
      <c r="R21" s="164"/>
      <c r="S21" s="164"/>
      <c r="T21" s="164"/>
      <c r="U21" s="19"/>
    </row>
    <row r="22" spans="1:21" s="49" customFormat="1" ht="15" customHeight="1" x14ac:dyDescent="0.25">
      <c r="B22" s="140">
        <v>2017</v>
      </c>
      <c r="C22" s="141">
        <v>2001175</v>
      </c>
      <c r="D22" s="142">
        <f t="shared" si="1"/>
        <v>4.1802780709020055</v>
      </c>
      <c r="E22" s="141">
        <v>17384</v>
      </c>
      <c r="F22" s="143">
        <f t="shared" si="3"/>
        <v>0.86868964483366018</v>
      </c>
      <c r="G22" s="143">
        <f t="shared" si="2"/>
        <v>3.0590467156746541</v>
      </c>
      <c r="H22" s="168"/>
      <c r="I22" s="163"/>
      <c r="J22" s="164"/>
      <c r="K22" s="164"/>
      <c r="L22" s="165"/>
      <c r="M22" s="164"/>
      <c r="N22" s="164"/>
      <c r="O22" s="164"/>
      <c r="P22" s="165"/>
      <c r="Q22" s="164"/>
      <c r="R22" s="164"/>
      <c r="S22" s="164"/>
      <c r="T22" s="164"/>
      <c r="U22" s="168"/>
    </row>
    <row r="23" spans="1:21" ht="15" customHeight="1" x14ac:dyDescent="0.25">
      <c r="B23" s="22"/>
      <c r="C23" s="22"/>
      <c r="D23" s="22"/>
      <c r="E23" s="21"/>
      <c r="F23" s="21"/>
      <c r="G23" s="21"/>
      <c r="H23" s="19"/>
      <c r="I23" s="163"/>
      <c r="J23" s="164"/>
      <c r="K23" s="164"/>
      <c r="L23" s="165"/>
      <c r="M23" s="164"/>
      <c r="N23" s="164"/>
      <c r="O23" s="164"/>
      <c r="P23" s="165"/>
      <c r="Q23" s="164"/>
      <c r="R23" s="164"/>
      <c r="S23" s="164"/>
      <c r="T23" s="164"/>
      <c r="U23" s="19"/>
    </row>
    <row r="24" spans="1:21" ht="15" customHeight="1" x14ac:dyDescent="0.25">
      <c r="A24" s="20" t="s">
        <v>6</v>
      </c>
      <c r="B24" s="244" t="s">
        <v>40</v>
      </c>
      <c r="C24" s="245"/>
      <c r="D24" s="245"/>
      <c r="E24" s="245"/>
      <c r="F24" s="245"/>
      <c r="G24" s="245"/>
      <c r="H24" s="19"/>
      <c r="I24" s="19"/>
      <c r="J24" s="19"/>
      <c r="K24" s="159"/>
      <c r="L24" s="19"/>
      <c r="M24" s="19"/>
      <c r="N24" s="19"/>
      <c r="O24" s="19"/>
      <c r="P24" s="19"/>
      <c r="Q24" s="19"/>
      <c r="R24" s="19"/>
      <c r="S24" s="19"/>
      <c r="T24" s="19"/>
      <c r="U24" s="19"/>
    </row>
    <row r="25" spans="1:21" s="198" customFormat="1" ht="15" customHeight="1" x14ac:dyDescent="0.25">
      <c r="A25" s="200" t="s">
        <v>2</v>
      </c>
      <c r="B25" s="233" t="s">
        <v>259</v>
      </c>
      <c r="C25" s="223"/>
      <c r="D25" s="223"/>
      <c r="E25" s="223"/>
      <c r="F25" s="223"/>
      <c r="G25" s="223"/>
      <c r="K25" s="199"/>
    </row>
    <row r="26" spans="1:21" s="198" customFormat="1" ht="15" customHeight="1" x14ac:dyDescent="0.25">
      <c r="A26" s="201" t="s">
        <v>3</v>
      </c>
      <c r="B26" s="234" t="s">
        <v>260</v>
      </c>
      <c r="C26" s="215"/>
      <c r="D26" s="215"/>
      <c r="E26" s="215"/>
      <c r="F26" s="215"/>
      <c r="G26" s="215"/>
      <c r="K26" s="199"/>
    </row>
    <row r="27" spans="1:21" s="198" customFormat="1" ht="15" customHeight="1" x14ac:dyDescent="0.25">
      <c r="E27" s="202"/>
      <c r="F27" s="202"/>
      <c r="G27" s="202"/>
      <c r="K27" s="199"/>
    </row>
  </sheetData>
  <mergeCells count="12">
    <mergeCell ref="B25:G25"/>
    <mergeCell ref="B26:G26"/>
    <mergeCell ref="B2:G2"/>
    <mergeCell ref="B3:B4"/>
    <mergeCell ref="C3:D3"/>
    <mergeCell ref="E3:G3"/>
    <mergeCell ref="B24:G24"/>
    <mergeCell ref="I2:I4"/>
    <mergeCell ref="J2:K3"/>
    <mergeCell ref="M2:T2"/>
    <mergeCell ref="M3:O3"/>
    <mergeCell ref="Q3:T3"/>
  </mergeCells>
  <hyperlinks>
    <hyperlink ref="G1" location="Índice!A1" display="[índice Ç]" xr:uid="{00000000-0004-0000-2100-000000000000}"/>
    <hyperlink ref="B26" r:id="rId1" display="http://www.observatorioemigracao.pt/np4/1269" xr:uid="{00000000-0004-0000-2100-000001000000}"/>
    <hyperlink ref="B26:G26" r:id="rId2" display="http://observatorioemigracao.pt/np4/5926.html" xr:uid="{00000000-0004-0000-21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T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0" ht="30" customHeight="1" x14ac:dyDescent="0.25">
      <c r="A1" s="27" t="s">
        <v>0</v>
      </c>
      <c r="B1" s="26" t="s">
        <v>1</v>
      </c>
      <c r="C1" s="42"/>
      <c r="D1" s="42"/>
      <c r="E1" s="25"/>
      <c r="F1" s="25"/>
      <c r="G1" s="24" t="s">
        <v>27</v>
      </c>
      <c r="I1" s="19"/>
      <c r="J1" s="19"/>
      <c r="K1" s="159"/>
      <c r="L1" s="19"/>
      <c r="M1" s="19"/>
      <c r="N1" s="19"/>
      <c r="O1" s="19"/>
      <c r="P1" s="19"/>
      <c r="Q1" s="19"/>
      <c r="R1" s="19"/>
      <c r="S1" s="19"/>
      <c r="T1" s="19"/>
    </row>
    <row r="2" spans="1:20" s="23" customFormat="1" ht="30" customHeight="1" thickBot="1" x14ac:dyDescent="0.25">
      <c r="B2" s="235" t="s">
        <v>166</v>
      </c>
      <c r="C2" s="235"/>
      <c r="D2" s="235"/>
      <c r="E2" s="236"/>
      <c r="F2" s="236"/>
      <c r="G2" s="236"/>
      <c r="I2" s="173"/>
      <c r="J2" s="251"/>
      <c r="K2" s="252"/>
      <c r="L2" s="252"/>
      <c r="M2" s="162"/>
      <c r="N2" s="252"/>
      <c r="O2" s="252"/>
      <c r="P2" s="252"/>
      <c r="Q2" s="173"/>
      <c r="R2" s="173"/>
      <c r="S2" s="173"/>
      <c r="T2" s="173"/>
    </row>
    <row r="3" spans="1:20" s="23" customFormat="1" ht="30" customHeight="1" x14ac:dyDescent="0.2">
      <c r="B3" s="237" t="s">
        <v>7</v>
      </c>
      <c r="C3" s="239" t="s">
        <v>24</v>
      </c>
      <c r="D3" s="240"/>
      <c r="E3" s="241" t="s">
        <v>25</v>
      </c>
      <c r="F3" s="242"/>
      <c r="G3" s="242"/>
      <c r="I3" s="173"/>
      <c r="J3" s="251"/>
      <c r="K3" s="162"/>
      <c r="L3" s="162"/>
      <c r="M3" s="161"/>
      <c r="N3" s="162"/>
      <c r="O3" s="162"/>
      <c r="P3" s="162"/>
      <c r="Q3" s="173"/>
      <c r="R3" s="173"/>
      <c r="S3" s="173"/>
      <c r="T3" s="173"/>
    </row>
    <row r="4" spans="1:20" s="23" customFormat="1" ht="45" customHeight="1" x14ac:dyDescent="0.2">
      <c r="B4" s="238"/>
      <c r="C4" s="106" t="s">
        <v>8</v>
      </c>
      <c r="D4" s="41" t="s">
        <v>21</v>
      </c>
      <c r="E4" s="106" t="s">
        <v>8</v>
      </c>
      <c r="F4" s="40" t="s">
        <v>26</v>
      </c>
      <c r="G4" s="107" t="s">
        <v>21</v>
      </c>
      <c r="I4" s="173"/>
      <c r="J4" s="163"/>
      <c r="K4" s="164"/>
      <c r="L4" s="164"/>
      <c r="M4" s="164"/>
      <c r="N4" s="164"/>
      <c r="O4" s="164"/>
      <c r="P4" s="164"/>
      <c r="Q4" s="173"/>
      <c r="R4" s="173"/>
      <c r="S4" s="173"/>
      <c r="T4" s="173"/>
    </row>
    <row r="5" spans="1:20" ht="15" customHeight="1" x14ac:dyDescent="0.25">
      <c r="B5" s="39">
        <v>2000</v>
      </c>
      <c r="C5" s="37">
        <v>49968</v>
      </c>
      <c r="D5" s="38" t="s">
        <v>4</v>
      </c>
      <c r="E5" s="37">
        <v>139</v>
      </c>
      <c r="F5" s="36">
        <f t="shared" ref="F5:F18" si="0">E5/C5*100</f>
        <v>0.27817803394172269</v>
      </c>
      <c r="G5" s="36" t="s">
        <v>4</v>
      </c>
      <c r="I5" s="19"/>
      <c r="J5" s="163"/>
      <c r="K5" s="164"/>
      <c r="L5" s="164"/>
      <c r="M5" s="164"/>
      <c r="N5" s="164"/>
      <c r="O5" s="164"/>
      <c r="P5" s="164"/>
      <c r="Q5" s="19"/>
      <c r="R5" s="19"/>
      <c r="S5" s="19"/>
      <c r="T5" s="19"/>
    </row>
    <row r="6" spans="1:20" ht="15" customHeight="1" x14ac:dyDescent="0.25">
      <c r="B6" s="81">
        <v>2001</v>
      </c>
      <c r="C6" s="82">
        <v>46667</v>
      </c>
      <c r="D6" s="83">
        <f t="shared" ref="D6:D18" si="1">(C6/C5*100)-100</f>
        <v>-6.6062279859109907</v>
      </c>
      <c r="E6" s="82">
        <v>129</v>
      </c>
      <c r="F6" s="84">
        <f t="shared" si="0"/>
        <v>0.27642659695287891</v>
      </c>
      <c r="G6" s="84">
        <f t="shared" ref="G6:G19" si="2">(E6/E5*100)-100</f>
        <v>-7.1942446043165518</v>
      </c>
      <c r="I6" s="19"/>
      <c r="J6" s="163"/>
      <c r="K6" s="164"/>
      <c r="L6" s="164"/>
      <c r="M6" s="164"/>
      <c r="N6" s="164"/>
      <c r="O6" s="164"/>
      <c r="P6" s="164"/>
      <c r="Q6" s="19"/>
      <c r="R6" s="19"/>
      <c r="S6" s="19"/>
      <c r="T6" s="19"/>
    </row>
    <row r="7" spans="1:20" ht="15" customHeight="1" x14ac:dyDescent="0.25">
      <c r="B7" s="35">
        <v>2002</v>
      </c>
      <c r="C7" s="33">
        <v>45321</v>
      </c>
      <c r="D7" s="34">
        <f t="shared" si="1"/>
        <v>-2.8842651123920575</v>
      </c>
      <c r="E7" s="33">
        <v>142</v>
      </c>
      <c r="F7" s="32">
        <f t="shared" si="0"/>
        <v>0.31332053573398644</v>
      </c>
      <c r="G7" s="32">
        <f t="shared" si="2"/>
        <v>10.077519379844958</v>
      </c>
      <c r="I7" s="19"/>
      <c r="J7" s="163"/>
      <c r="K7" s="164"/>
      <c r="L7" s="164"/>
      <c r="M7" s="164"/>
      <c r="N7" s="164"/>
      <c r="O7" s="164"/>
      <c r="P7" s="164"/>
      <c r="Q7" s="19"/>
      <c r="R7" s="19"/>
      <c r="S7" s="19"/>
      <c r="T7" s="19"/>
    </row>
    <row r="8" spans="1:20" ht="15" customHeight="1" x14ac:dyDescent="0.25">
      <c r="B8" s="54">
        <v>2003</v>
      </c>
      <c r="C8" s="85">
        <v>28799</v>
      </c>
      <c r="D8" s="86">
        <f t="shared" si="1"/>
        <v>-36.455506277443128</v>
      </c>
      <c r="E8" s="85">
        <v>71</v>
      </c>
      <c r="F8" s="52">
        <f t="shared" si="0"/>
        <v>0.24653633806729403</v>
      </c>
      <c r="G8" s="52">
        <f t="shared" si="2"/>
        <v>-50</v>
      </c>
      <c r="I8" s="19"/>
      <c r="J8" s="163"/>
      <c r="K8" s="164"/>
      <c r="L8" s="164"/>
      <c r="M8" s="164"/>
      <c r="N8" s="164"/>
      <c r="O8" s="164"/>
      <c r="P8" s="164"/>
      <c r="Q8" s="19"/>
      <c r="R8" s="19"/>
      <c r="S8" s="19"/>
      <c r="T8" s="19"/>
    </row>
    <row r="9" spans="1:20" ht="15" customHeight="1" x14ac:dyDescent="0.25">
      <c r="B9" s="35">
        <v>2004</v>
      </c>
      <c r="C9" s="33">
        <v>26173</v>
      </c>
      <c r="D9" s="34">
        <f t="shared" si="1"/>
        <v>-9.1183721657001939</v>
      </c>
      <c r="E9" s="33">
        <v>69</v>
      </c>
      <c r="F9" s="32">
        <f t="shared" si="0"/>
        <v>0.26363045886982767</v>
      </c>
      <c r="G9" s="32">
        <f t="shared" si="2"/>
        <v>-2.816901408450704</v>
      </c>
      <c r="I9" s="19"/>
      <c r="J9" s="163"/>
      <c r="K9" s="164"/>
      <c r="L9" s="164"/>
      <c r="M9" s="164"/>
      <c r="N9" s="164"/>
      <c r="O9" s="164"/>
      <c r="P9" s="164"/>
      <c r="Q9" s="19"/>
      <c r="R9" s="19"/>
      <c r="S9" s="19"/>
      <c r="T9" s="19"/>
    </row>
    <row r="10" spans="1:20" ht="15" customHeight="1" x14ac:dyDescent="0.25">
      <c r="B10" s="54">
        <v>2005</v>
      </c>
      <c r="C10" s="85">
        <v>28488</v>
      </c>
      <c r="D10" s="86">
        <f t="shared" si="1"/>
        <v>8.8449929316471128</v>
      </c>
      <c r="E10" s="85">
        <v>50</v>
      </c>
      <c r="F10" s="52">
        <f t="shared" si="0"/>
        <v>0.17551249648975006</v>
      </c>
      <c r="G10" s="52">
        <f t="shared" si="2"/>
        <v>-27.536231884057969</v>
      </c>
      <c r="I10" s="19"/>
      <c r="J10" s="163"/>
      <c r="K10" s="164"/>
      <c r="L10" s="164"/>
      <c r="M10" s="164"/>
      <c r="N10" s="164"/>
      <c r="O10" s="164"/>
      <c r="P10" s="164"/>
      <c r="Q10" s="19"/>
      <c r="R10" s="19"/>
      <c r="S10" s="19"/>
      <c r="T10" s="19"/>
    </row>
    <row r="11" spans="1:20" ht="15" customHeight="1" x14ac:dyDescent="0.25">
      <c r="B11" s="35">
        <v>2006</v>
      </c>
      <c r="C11" s="33">
        <v>29089</v>
      </c>
      <c r="D11" s="34">
        <f t="shared" si="1"/>
        <v>2.1096602078067832</v>
      </c>
      <c r="E11" s="33">
        <v>77</v>
      </c>
      <c r="F11" s="32">
        <f t="shared" si="0"/>
        <v>0.26470487125717623</v>
      </c>
      <c r="G11" s="32">
        <f t="shared" si="2"/>
        <v>54</v>
      </c>
      <c r="I11" s="19"/>
      <c r="J11" s="163"/>
      <c r="K11" s="164"/>
      <c r="L11" s="164"/>
      <c r="M11" s="164"/>
      <c r="N11" s="164"/>
      <c r="O11" s="164"/>
      <c r="P11" s="164"/>
      <c r="Q11" s="19"/>
      <c r="R11" s="19"/>
      <c r="S11" s="19"/>
      <c r="T11" s="19"/>
    </row>
    <row r="12" spans="1:20" ht="15" customHeight="1" x14ac:dyDescent="0.25">
      <c r="B12" s="54">
        <v>2007</v>
      </c>
      <c r="C12" s="85">
        <v>30653</v>
      </c>
      <c r="D12" s="86">
        <f t="shared" si="1"/>
        <v>5.3766028395613432</v>
      </c>
      <c r="E12" s="85">
        <v>76</v>
      </c>
      <c r="F12" s="52">
        <f t="shared" si="0"/>
        <v>0.2479365804325841</v>
      </c>
      <c r="G12" s="52">
        <f t="shared" si="2"/>
        <v>-1.2987012987013031</v>
      </c>
      <c r="I12" s="19"/>
      <c r="J12" s="163"/>
      <c r="K12" s="164"/>
      <c r="L12" s="164"/>
      <c r="M12" s="164"/>
      <c r="N12" s="164"/>
      <c r="O12" s="164"/>
      <c r="P12" s="164"/>
      <c r="Q12" s="19"/>
      <c r="R12" s="19"/>
      <c r="S12" s="19"/>
      <c r="T12" s="19"/>
    </row>
    <row r="13" spans="1:20" ht="15" customHeight="1" x14ac:dyDescent="0.25">
      <c r="B13" s="35">
        <v>2008</v>
      </c>
      <c r="C13" s="33">
        <v>28229</v>
      </c>
      <c r="D13" s="34">
        <f t="shared" si="1"/>
        <v>-7.907871986428745</v>
      </c>
      <c r="E13" s="33">
        <v>59</v>
      </c>
      <c r="F13" s="32">
        <f t="shared" si="0"/>
        <v>0.20900492401431151</v>
      </c>
      <c r="G13" s="32">
        <f t="shared" si="2"/>
        <v>-22.368421052631575</v>
      </c>
      <c r="I13" s="19"/>
      <c r="J13" s="163"/>
      <c r="K13" s="164"/>
      <c r="L13" s="164"/>
      <c r="M13" s="164"/>
      <c r="N13" s="164"/>
      <c r="O13" s="164"/>
      <c r="P13" s="164"/>
      <c r="Q13" s="19"/>
      <c r="R13" s="19"/>
      <c r="S13" s="19"/>
      <c r="T13" s="19"/>
    </row>
    <row r="14" spans="1:20" ht="15" customHeight="1" x14ac:dyDescent="0.25">
      <c r="B14" s="54">
        <v>2009</v>
      </c>
      <c r="C14" s="85">
        <v>29754</v>
      </c>
      <c r="D14" s="86">
        <f t="shared" si="1"/>
        <v>5.402245917319064</v>
      </c>
      <c r="E14" s="85">
        <v>57</v>
      </c>
      <c r="F14" s="52">
        <f t="shared" si="0"/>
        <v>0.19157088122605362</v>
      </c>
      <c r="G14" s="52">
        <f t="shared" si="2"/>
        <v>-3.3898305084745743</v>
      </c>
      <c r="I14" s="19"/>
      <c r="J14" s="163"/>
      <c r="K14" s="164"/>
      <c r="L14" s="164"/>
      <c r="M14" s="164"/>
      <c r="N14" s="164"/>
      <c r="O14" s="164"/>
      <c r="P14" s="164"/>
      <c r="Q14" s="19"/>
      <c r="R14" s="19"/>
      <c r="S14" s="19"/>
      <c r="T14" s="19"/>
    </row>
    <row r="15" spans="1:20" ht="15" customHeight="1" x14ac:dyDescent="0.25">
      <c r="B15" s="35">
        <v>2010</v>
      </c>
      <c r="C15" s="33">
        <v>26275</v>
      </c>
      <c r="D15" s="34">
        <f t="shared" si="1"/>
        <v>-11.692545540095438</v>
      </c>
      <c r="E15" s="33">
        <v>67</v>
      </c>
      <c r="F15" s="32">
        <f t="shared" si="0"/>
        <v>0.25499524262607043</v>
      </c>
      <c r="G15" s="32">
        <f t="shared" si="2"/>
        <v>17.543859649122822</v>
      </c>
      <c r="I15" s="19"/>
      <c r="J15" s="163"/>
      <c r="K15" s="164"/>
      <c r="L15" s="164"/>
      <c r="M15" s="164"/>
      <c r="N15" s="164"/>
      <c r="O15" s="164"/>
      <c r="P15" s="164"/>
      <c r="Q15" s="19"/>
      <c r="R15" s="19"/>
      <c r="S15" s="19"/>
      <c r="T15" s="19"/>
    </row>
    <row r="16" spans="1:20" ht="15" customHeight="1" x14ac:dyDescent="0.25">
      <c r="B16" s="54">
        <v>2011</v>
      </c>
      <c r="C16" s="85">
        <v>28612</v>
      </c>
      <c r="D16" s="86">
        <f t="shared" si="1"/>
        <v>8.8943862987630951</v>
      </c>
      <c r="E16" s="85">
        <v>51</v>
      </c>
      <c r="F16" s="52">
        <f t="shared" si="0"/>
        <v>0.17824688941702782</v>
      </c>
      <c r="G16" s="52">
        <f t="shared" si="2"/>
        <v>-23.880597014925371</v>
      </c>
      <c r="I16" s="19"/>
      <c r="J16" s="163"/>
      <c r="K16" s="164"/>
      <c r="L16" s="164"/>
      <c r="M16" s="164"/>
      <c r="N16" s="164"/>
      <c r="O16" s="164"/>
      <c r="P16" s="164"/>
      <c r="Q16" s="19"/>
      <c r="R16" s="19"/>
      <c r="S16" s="19"/>
      <c r="T16" s="19"/>
    </row>
    <row r="17" spans="1:20" ht="15" customHeight="1" x14ac:dyDescent="0.25">
      <c r="B17" s="35">
        <v>2012</v>
      </c>
      <c r="C17" s="33">
        <v>30955</v>
      </c>
      <c r="D17" s="34">
        <f t="shared" si="1"/>
        <v>8.1888718020411062</v>
      </c>
      <c r="E17" s="33">
        <v>69</v>
      </c>
      <c r="F17" s="32">
        <f t="shared" si="0"/>
        <v>0.22290421579712486</v>
      </c>
      <c r="G17" s="32">
        <f t="shared" si="2"/>
        <v>35.29411764705884</v>
      </c>
      <c r="I17" s="19"/>
      <c r="J17" s="163"/>
      <c r="K17" s="164"/>
      <c r="L17" s="164"/>
      <c r="M17" s="164"/>
      <c r="N17" s="164"/>
      <c r="O17" s="164"/>
      <c r="P17" s="164"/>
      <c r="Q17" s="19"/>
      <c r="R17" s="19"/>
      <c r="S17" s="19"/>
      <c r="T17" s="19"/>
    </row>
    <row r="18" spans="1:20" ht="15" customHeight="1" x14ac:dyDescent="0.25">
      <c r="B18" s="54">
        <v>2013</v>
      </c>
      <c r="C18" s="85">
        <v>25882</v>
      </c>
      <c r="D18" s="86">
        <f t="shared" si="1"/>
        <v>-16.388305604910357</v>
      </c>
      <c r="E18" s="85">
        <v>38</v>
      </c>
      <c r="F18" s="52">
        <f t="shared" si="0"/>
        <v>0.14682018391159879</v>
      </c>
      <c r="G18" s="52">
        <f t="shared" si="2"/>
        <v>-44.927536231884055</v>
      </c>
      <c r="I18" s="19"/>
      <c r="J18" s="163"/>
      <c r="K18" s="164"/>
      <c r="L18" s="164"/>
      <c r="M18" s="164"/>
      <c r="N18" s="164"/>
      <c r="O18" s="164"/>
      <c r="P18" s="164"/>
      <c r="Q18" s="19"/>
      <c r="R18" s="19"/>
      <c r="S18" s="19"/>
      <c r="T18" s="19"/>
    </row>
    <row r="19" spans="1:20" ht="15" customHeight="1" x14ac:dyDescent="0.25">
      <c r="B19" s="35">
        <v>2014</v>
      </c>
      <c r="C19" s="33">
        <v>32675</v>
      </c>
      <c r="D19" s="34">
        <f>(C19/C18*100)-100</f>
        <v>26.246039718723438</v>
      </c>
      <c r="E19" s="33">
        <v>59</v>
      </c>
      <c r="F19" s="32">
        <f>E19/C19*100</f>
        <v>0.18056618209640399</v>
      </c>
      <c r="G19" s="32">
        <f t="shared" si="2"/>
        <v>55.26315789473685</v>
      </c>
      <c r="I19" s="19"/>
      <c r="J19" s="163"/>
      <c r="K19" s="164"/>
      <c r="L19" s="164"/>
      <c r="M19" s="164"/>
      <c r="N19" s="164"/>
      <c r="O19" s="164"/>
      <c r="P19" s="164"/>
      <c r="Q19" s="19"/>
      <c r="R19" s="19"/>
      <c r="S19" s="19"/>
      <c r="T19" s="19"/>
    </row>
    <row r="20" spans="1:20" ht="15" customHeight="1" x14ac:dyDescent="0.25">
      <c r="B20" s="31">
        <v>2015</v>
      </c>
      <c r="C20" s="29">
        <v>27877</v>
      </c>
      <c r="D20" s="30">
        <f>(C20/C19*100)-100</f>
        <v>-14.684009181331291</v>
      </c>
      <c r="E20" s="29">
        <v>42</v>
      </c>
      <c r="F20" s="28">
        <f>E20/C20*100</f>
        <v>0.15066183592208632</v>
      </c>
      <c r="G20" s="28">
        <f>(E20/E19*100)-100</f>
        <v>-28.813559322033896</v>
      </c>
      <c r="I20" s="19"/>
      <c r="J20" s="163"/>
      <c r="K20" s="164"/>
      <c r="L20" s="164"/>
      <c r="M20" s="164"/>
      <c r="N20" s="164"/>
      <c r="O20" s="164"/>
      <c r="P20" s="164"/>
      <c r="Q20" s="19"/>
      <c r="R20" s="19"/>
      <c r="S20" s="19"/>
      <c r="T20" s="19"/>
    </row>
    <row r="21" spans="1:20" ht="15" customHeight="1" x14ac:dyDescent="0.25">
      <c r="B21" s="35">
        <v>2016</v>
      </c>
      <c r="C21" s="33">
        <v>28534</v>
      </c>
      <c r="D21" s="34">
        <f>(C21/C20*100)-100</f>
        <v>2.3567815762097837</v>
      </c>
      <c r="E21" s="33">
        <v>73</v>
      </c>
      <c r="F21" s="32">
        <f>E21/C21*100</f>
        <v>0.25583514403869068</v>
      </c>
      <c r="G21" s="32">
        <f>(E21/E20*100)-100</f>
        <v>73.809523809523824</v>
      </c>
      <c r="I21" s="19"/>
      <c r="J21" s="159"/>
      <c r="K21" s="159"/>
      <c r="L21" s="159"/>
      <c r="M21" s="159"/>
      <c r="N21" s="19"/>
      <c r="O21" s="19"/>
      <c r="P21" s="19"/>
      <c r="Q21" s="19"/>
      <c r="R21" s="19"/>
      <c r="S21" s="19"/>
      <c r="T21" s="19"/>
    </row>
    <row r="22" spans="1:20" s="49" customFormat="1" ht="15" customHeight="1" x14ac:dyDescent="0.25">
      <c r="B22" s="140">
        <v>2017</v>
      </c>
      <c r="C22" s="141">
        <v>27663</v>
      </c>
      <c r="D22" s="142">
        <f>(C22/C21*100)-100</f>
        <v>-3.0524987733931397</v>
      </c>
      <c r="E22" s="141">
        <v>59</v>
      </c>
      <c r="F22" s="143">
        <f>E22/C22*100</f>
        <v>0.21328127824169468</v>
      </c>
      <c r="G22" s="143">
        <f>(E22/E21*100)-100</f>
        <v>-19.178082191780817</v>
      </c>
      <c r="J22" s="50"/>
      <c r="K22" s="50"/>
      <c r="L22" s="50"/>
      <c r="M22" s="50"/>
    </row>
    <row r="23" spans="1:20" ht="15" customHeight="1" x14ac:dyDescent="0.25">
      <c r="B23" s="22"/>
      <c r="C23" s="22"/>
      <c r="D23" s="22"/>
      <c r="E23" s="21"/>
      <c r="F23" s="21"/>
      <c r="G23" s="21"/>
    </row>
    <row r="24" spans="1:20" ht="30" customHeight="1" x14ac:dyDescent="0.25">
      <c r="A24" s="20" t="s">
        <v>6</v>
      </c>
      <c r="B24" s="244" t="s">
        <v>41</v>
      </c>
      <c r="C24" s="245"/>
      <c r="D24" s="245"/>
      <c r="E24" s="245"/>
      <c r="F24" s="245"/>
      <c r="G24" s="245"/>
    </row>
    <row r="25" spans="1:20" s="198" customFormat="1" ht="15" customHeight="1" x14ac:dyDescent="0.25">
      <c r="A25" s="200" t="s">
        <v>2</v>
      </c>
      <c r="B25" s="233" t="s">
        <v>259</v>
      </c>
      <c r="C25" s="223"/>
      <c r="D25" s="223"/>
      <c r="E25" s="223"/>
      <c r="F25" s="223"/>
      <c r="G25" s="223"/>
      <c r="K25" s="199"/>
    </row>
    <row r="26" spans="1:20" s="198" customFormat="1" ht="15" customHeight="1" x14ac:dyDescent="0.25">
      <c r="A26" s="201" t="s">
        <v>3</v>
      </c>
      <c r="B26" s="234" t="s">
        <v>260</v>
      </c>
      <c r="C26" s="215"/>
      <c r="D26" s="215"/>
      <c r="E26" s="215"/>
      <c r="F26" s="215"/>
      <c r="G26" s="215"/>
      <c r="K26" s="199"/>
    </row>
    <row r="27" spans="1:20" s="198" customFormat="1" ht="15" customHeight="1" x14ac:dyDescent="0.25">
      <c r="E27" s="202"/>
      <c r="F27" s="202"/>
      <c r="G27" s="202"/>
      <c r="K27" s="199"/>
    </row>
  </sheetData>
  <mergeCells count="10">
    <mergeCell ref="J2:J3"/>
    <mergeCell ref="K2:L2"/>
    <mergeCell ref="N2:P2"/>
    <mergeCell ref="B25:G25"/>
    <mergeCell ref="B26:G26"/>
    <mergeCell ref="B2:G2"/>
    <mergeCell ref="B3:B4"/>
    <mergeCell ref="C3:D3"/>
    <mergeCell ref="E3:G3"/>
    <mergeCell ref="B24:G24"/>
  </mergeCells>
  <hyperlinks>
    <hyperlink ref="G1" location="Índice!A1" display="[índice Ç]" xr:uid="{00000000-0004-0000-2200-000000000000}"/>
    <hyperlink ref="B26" r:id="rId1" display="http://www.observatorioemigracao.pt/np4/1269" xr:uid="{00000000-0004-0000-2200-000001000000}"/>
    <hyperlink ref="B26:G26" r:id="rId2" display="http://observatorioemigracao.pt/np4/5926.html" xr:uid="{00000000-0004-0000-22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3"/>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4" width="8.7109375" style="93"/>
  </cols>
  <sheetData>
    <row r="1" spans="1:19" s="93" customFormat="1" ht="30" customHeight="1" x14ac:dyDescent="0.25">
      <c r="A1" s="90" t="s">
        <v>0</v>
      </c>
      <c r="B1" s="87" t="s">
        <v>1</v>
      </c>
      <c r="C1" s="88"/>
      <c r="D1" s="88"/>
      <c r="E1" s="89"/>
      <c r="F1" s="89"/>
      <c r="G1" s="24" t="s">
        <v>27</v>
      </c>
      <c r="I1" s="156"/>
      <c r="J1" s="156"/>
      <c r="K1" s="156"/>
      <c r="L1" s="156"/>
      <c r="M1" s="156"/>
      <c r="N1" s="156"/>
      <c r="O1" s="156"/>
      <c r="P1" s="156"/>
      <c r="Q1" s="156"/>
      <c r="R1" s="156"/>
      <c r="S1" s="156"/>
    </row>
    <row r="2" spans="1:19" s="93" customFormat="1" ht="30" customHeight="1" thickBot="1" x14ac:dyDescent="0.3">
      <c r="A2" s="91"/>
      <c r="B2" s="249" t="s">
        <v>167</v>
      </c>
      <c r="C2" s="249"/>
      <c r="D2" s="249"/>
      <c r="E2" s="250"/>
      <c r="F2" s="250"/>
      <c r="G2" s="250"/>
      <c r="I2" s="156"/>
      <c r="J2" s="229"/>
      <c r="K2" s="230"/>
      <c r="L2" s="230"/>
      <c r="M2" s="152"/>
      <c r="N2" s="230"/>
      <c r="O2" s="230"/>
      <c r="P2" s="230"/>
      <c r="Q2" s="156"/>
      <c r="R2" s="156"/>
      <c r="S2" s="156"/>
    </row>
    <row r="3" spans="1:19" ht="30" customHeight="1" x14ac:dyDescent="0.25">
      <c r="A3" s="91"/>
      <c r="B3" s="237" t="s">
        <v>7</v>
      </c>
      <c r="C3" s="239" t="s">
        <v>18</v>
      </c>
      <c r="D3" s="240"/>
      <c r="E3" s="241" t="s">
        <v>19</v>
      </c>
      <c r="F3" s="242"/>
      <c r="G3" s="242"/>
      <c r="I3" s="156"/>
      <c r="J3" s="229"/>
      <c r="K3" s="152"/>
      <c r="L3" s="152"/>
      <c r="M3" s="153"/>
      <c r="N3" s="152"/>
      <c r="O3" s="152"/>
      <c r="P3" s="152"/>
      <c r="Q3" s="156"/>
      <c r="R3" s="156"/>
      <c r="S3" s="156"/>
    </row>
    <row r="4" spans="1:19" s="93" customFormat="1" ht="45" customHeight="1" x14ac:dyDescent="0.25">
      <c r="A4" s="91"/>
      <c r="B4" s="238"/>
      <c r="C4" s="97" t="s">
        <v>8</v>
      </c>
      <c r="D4" s="98" t="s">
        <v>21</v>
      </c>
      <c r="E4" s="97" t="s">
        <v>8</v>
      </c>
      <c r="F4" s="99" t="s">
        <v>23</v>
      </c>
      <c r="G4" s="100" t="s">
        <v>21</v>
      </c>
      <c r="I4" s="156"/>
      <c r="J4" s="154"/>
      <c r="K4" s="155"/>
      <c r="L4" s="155"/>
      <c r="M4" s="155"/>
      <c r="N4" s="155"/>
      <c r="O4" s="155"/>
      <c r="P4" s="155"/>
      <c r="Q4" s="156"/>
      <c r="R4" s="156"/>
      <c r="S4" s="156"/>
    </row>
    <row r="5" spans="1:19" x14ac:dyDescent="0.25">
      <c r="B5" s="39">
        <v>2000</v>
      </c>
      <c r="C5" s="37" t="s">
        <v>4</v>
      </c>
      <c r="D5" s="38" t="s">
        <v>4</v>
      </c>
      <c r="E5" s="37" t="s">
        <v>4</v>
      </c>
      <c r="F5" s="36" t="s">
        <v>4</v>
      </c>
      <c r="G5" s="36" t="s">
        <v>4</v>
      </c>
      <c r="I5" s="156"/>
      <c r="J5" s="154"/>
      <c r="K5" s="155"/>
      <c r="L5" s="155"/>
      <c r="M5" s="155"/>
      <c r="N5" s="155"/>
      <c r="O5" s="155"/>
      <c r="P5" s="155"/>
      <c r="Q5" s="156"/>
      <c r="R5" s="156"/>
      <c r="S5" s="156"/>
    </row>
    <row r="6" spans="1:19" s="93" customFormat="1" x14ac:dyDescent="0.25">
      <c r="A6" s="51"/>
      <c r="B6" s="81">
        <v>2001</v>
      </c>
      <c r="C6" s="82" t="s">
        <v>4</v>
      </c>
      <c r="D6" s="83" t="s">
        <v>4</v>
      </c>
      <c r="E6" s="82" t="s">
        <v>4</v>
      </c>
      <c r="F6" s="84" t="s">
        <v>4</v>
      </c>
      <c r="G6" s="84" t="s">
        <v>4</v>
      </c>
      <c r="I6" s="156"/>
      <c r="J6" s="154"/>
      <c r="K6" s="155"/>
      <c r="L6" s="155"/>
      <c r="M6" s="155"/>
      <c r="N6" s="155"/>
      <c r="O6" s="155"/>
      <c r="P6" s="155"/>
      <c r="Q6" s="156"/>
      <c r="R6" s="156"/>
      <c r="S6" s="156"/>
    </row>
    <row r="7" spans="1:19" x14ac:dyDescent="0.25">
      <c r="B7" s="35">
        <v>2002</v>
      </c>
      <c r="C7" s="33" t="s">
        <v>4</v>
      </c>
      <c r="D7" s="34" t="s">
        <v>4</v>
      </c>
      <c r="E7" s="33" t="s">
        <v>4</v>
      </c>
      <c r="F7" s="32" t="s">
        <v>4</v>
      </c>
      <c r="G7" s="32" t="s">
        <v>4</v>
      </c>
      <c r="I7" s="156"/>
      <c r="J7" s="154"/>
      <c r="K7" s="155"/>
      <c r="L7" s="155"/>
      <c r="M7" s="155"/>
      <c r="N7" s="155"/>
      <c r="O7" s="155"/>
      <c r="P7" s="155"/>
      <c r="Q7" s="156"/>
      <c r="R7" s="156"/>
      <c r="S7" s="156"/>
    </row>
    <row r="8" spans="1:19" s="93" customFormat="1" x14ac:dyDescent="0.25">
      <c r="A8" s="51"/>
      <c r="B8" s="54">
        <v>2003</v>
      </c>
      <c r="C8" s="85" t="s">
        <v>4</v>
      </c>
      <c r="D8" s="86" t="s">
        <v>4</v>
      </c>
      <c r="E8" s="85" t="s">
        <v>4</v>
      </c>
      <c r="F8" s="52" t="s">
        <v>4</v>
      </c>
      <c r="G8" s="52" t="s">
        <v>4</v>
      </c>
      <c r="I8" s="156"/>
      <c r="J8" s="154"/>
      <c r="K8" s="155"/>
      <c r="L8" s="155"/>
      <c r="M8" s="155"/>
      <c r="N8" s="155"/>
      <c r="O8" s="155"/>
      <c r="P8" s="155"/>
      <c r="Q8" s="156"/>
      <c r="R8" s="156"/>
      <c r="S8" s="156"/>
    </row>
    <row r="9" spans="1:19" x14ac:dyDescent="0.25">
      <c r="B9" s="35">
        <v>2004</v>
      </c>
      <c r="C9" s="33">
        <v>78075</v>
      </c>
      <c r="D9" s="34" t="s">
        <v>4</v>
      </c>
      <c r="E9" s="33" t="s">
        <v>4</v>
      </c>
      <c r="F9" s="32" t="s">
        <v>4</v>
      </c>
      <c r="G9" s="32" t="s">
        <v>4</v>
      </c>
      <c r="I9" s="156"/>
      <c r="J9" s="154"/>
      <c r="K9" s="155"/>
      <c r="L9" s="155"/>
      <c r="M9" s="155"/>
      <c r="N9" s="155"/>
      <c r="O9" s="155"/>
      <c r="P9" s="155"/>
      <c r="Q9" s="156"/>
      <c r="R9" s="156"/>
      <c r="S9" s="156"/>
    </row>
    <row r="10" spans="1:19" s="93" customFormat="1" x14ac:dyDescent="0.25">
      <c r="A10" s="51"/>
      <c r="B10" s="54">
        <v>2005</v>
      </c>
      <c r="C10" s="85">
        <v>102000</v>
      </c>
      <c r="D10" s="86">
        <f t="shared" ref="D10:D20" si="0">(C10/C9*100)-100</f>
        <v>30.643611911623424</v>
      </c>
      <c r="E10" s="85" t="s">
        <v>4</v>
      </c>
      <c r="F10" s="52" t="s">
        <v>4</v>
      </c>
      <c r="G10" s="52" t="s">
        <v>4</v>
      </c>
      <c r="I10" s="156"/>
      <c r="J10" s="154"/>
      <c r="K10" s="155"/>
      <c r="L10" s="155"/>
      <c r="M10" s="155"/>
      <c r="N10" s="155"/>
      <c r="O10" s="155"/>
      <c r="P10" s="155"/>
      <c r="Q10" s="156"/>
      <c r="R10" s="156"/>
      <c r="S10" s="156"/>
    </row>
    <row r="11" spans="1:19" x14ac:dyDescent="0.25">
      <c r="B11" s="35">
        <v>2006</v>
      </c>
      <c r="C11" s="33">
        <v>139434</v>
      </c>
      <c r="D11" s="34">
        <f t="shared" si="0"/>
        <v>36.699999999999989</v>
      </c>
      <c r="E11" s="33">
        <v>475</v>
      </c>
      <c r="F11" s="32">
        <f t="shared" ref="F11:F20" si="1">E11/C11*100</f>
        <v>0.3406629659910782</v>
      </c>
      <c r="G11" s="32" t="s">
        <v>4</v>
      </c>
      <c r="I11" s="156"/>
      <c r="J11" s="154"/>
      <c r="K11" s="155"/>
      <c r="L11" s="155"/>
      <c r="M11" s="155"/>
      <c r="N11" s="155"/>
      <c r="O11" s="155"/>
      <c r="P11" s="155"/>
      <c r="Q11" s="156"/>
      <c r="R11" s="156"/>
      <c r="S11" s="156"/>
    </row>
    <row r="12" spans="1:19" s="93" customFormat="1" x14ac:dyDescent="0.25">
      <c r="A12" s="51"/>
      <c r="B12" s="54">
        <v>2007</v>
      </c>
      <c r="C12" s="85">
        <v>122415</v>
      </c>
      <c r="D12" s="86">
        <f t="shared" si="0"/>
        <v>-12.205774775162453</v>
      </c>
      <c r="E12" s="85">
        <v>342</v>
      </c>
      <c r="F12" s="52">
        <f t="shared" si="1"/>
        <v>0.27937752726381571</v>
      </c>
      <c r="G12" s="52">
        <f t="shared" ref="G12:G20" si="2">(E12/E11*100)-100</f>
        <v>-28</v>
      </c>
      <c r="I12" s="156"/>
      <c r="J12" s="154"/>
      <c r="K12" s="155"/>
      <c r="L12" s="155"/>
      <c r="M12" s="155"/>
      <c r="N12" s="155"/>
      <c r="O12" s="155"/>
      <c r="P12" s="155"/>
      <c r="Q12" s="156"/>
      <c r="R12" s="156"/>
      <c r="S12" s="156"/>
    </row>
    <row r="13" spans="1:19" x14ac:dyDescent="0.25">
      <c r="B13" s="35">
        <v>2008</v>
      </c>
      <c r="C13" s="33">
        <v>82592</v>
      </c>
      <c r="D13" s="34">
        <f t="shared" si="0"/>
        <v>-32.531144059143074</v>
      </c>
      <c r="E13" s="33">
        <v>343</v>
      </c>
      <c r="F13" s="32">
        <f t="shared" si="1"/>
        <v>0.41529445951181715</v>
      </c>
      <c r="G13" s="32">
        <f t="shared" si="2"/>
        <v>0.29239766081872176</v>
      </c>
      <c r="I13" s="156"/>
      <c r="J13" s="154"/>
      <c r="K13" s="155"/>
      <c r="L13" s="155"/>
      <c r="M13" s="155"/>
      <c r="N13" s="155"/>
      <c r="O13" s="155"/>
      <c r="P13" s="155"/>
      <c r="Q13" s="156"/>
      <c r="R13" s="156"/>
      <c r="S13" s="156"/>
    </row>
    <row r="14" spans="1:19" s="93" customFormat="1" x14ac:dyDescent="0.25">
      <c r="A14" s="51"/>
      <c r="B14" s="54">
        <v>2009</v>
      </c>
      <c r="C14" s="85">
        <v>50604</v>
      </c>
      <c r="D14" s="86">
        <f t="shared" si="0"/>
        <v>-38.730143355288646</v>
      </c>
      <c r="E14" s="85">
        <v>236</v>
      </c>
      <c r="F14" s="52">
        <f t="shared" si="1"/>
        <v>0.46636629515453321</v>
      </c>
      <c r="G14" s="52">
        <f t="shared" si="2"/>
        <v>-31.195335276967924</v>
      </c>
      <c r="I14" s="156"/>
      <c r="J14" s="154"/>
      <c r="K14" s="155"/>
      <c r="L14" s="155"/>
      <c r="M14" s="155"/>
      <c r="N14" s="155"/>
      <c r="O14" s="155"/>
      <c r="P14" s="155"/>
      <c r="Q14" s="156"/>
      <c r="R14" s="156"/>
      <c r="S14" s="156"/>
    </row>
    <row r="15" spans="1:19" x14ac:dyDescent="0.25">
      <c r="B15" s="35">
        <v>2010</v>
      </c>
      <c r="C15" s="33">
        <v>52339</v>
      </c>
      <c r="D15" s="34">
        <f t="shared" si="0"/>
        <v>3.4285827207335444</v>
      </c>
      <c r="E15" s="33">
        <v>245</v>
      </c>
      <c r="F15" s="32">
        <f t="shared" si="1"/>
        <v>0.46810218001872406</v>
      </c>
      <c r="G15" s="32">
        <f t="shared" si="2"/>
        <v>3.8135593220338819</v>
      </c>
      <c r="I15" s="156"/>
      <c r="J15" s="154"/>
      <c r="K15" s="155"/>
      <c r="L15" s="155"/>
      <c r="M15" s="155"/>
      <c r="N15" s="155"/>
      <c r="O15" s="155"/>
      <c r="P15" s="155"/>
      <c r="Q15" s="156"/>
      <c r="R15" s="156"/>
      <c r="S15" s="156"/>
    </row>
    <row r="16" spans="1:19" s="93" customFormat="1" x14ac:dyDescent="0.25">
      <c r="A16" s="51"/>
      <c r="B16" s="54">
        <v>2011</v>
      </c>
      <c r="C16" s="85">
        <v>53224</v>
      </c>
      <c r="D16" s="86">
        <f t="shared" si="0"/>
        <v>1.6908997114962006</v>
      </c>
      <c r="E16" s="85">
        <v>242</v>
      </c>
      <c r="F16" s="52">
        <f t="shared" si="1"/>
        <v>0.45468209830151812</v>
      </c>
      <c r="G16" s="52">
        <f t="shared" si="2"/>
        <v>-1.2244897959183731</v>
      </c>
      <c r="I16" s="156"/>
      <c r="J16" s="156"/>
      <c r="K16" s="156"/>
      <c r="L16" s="156"/>
      <c r="M16" s="156"/>
      <c r="N16" s="156"/>
      <c r="O16" s="156"/>
      <c r="P16" s="156"/>
      <c r="Q16" s="156"/>
      <c r="R16" s="156"/>
      <c r="S16" s="156"/>
    </row>
    <row r="17" spans="1:19" x14ac:dyDescent="0.25">
      <c r="B17" s="35">
        <v>2012</v>
      </c>
      <c r="C17" s="33">
        <v>54439</v>
      </c>
      <c r="D17" s="34">
        <f t="shared" si="0"/>
        <v>2.2828047497369681</v>
      </c>
      <c r="E17" s="33">
        <v>245</v>
      </c>
      <c r="F17" s="32">
        <f t="shared" si="1"/>
        <v>0.45004500450045004</v>
      </c>
      <c r="G17" s="32">
        <f t="shared" si="2"/>
        <v>1.239669421487605</v>
      </c>
      <c r="I17" s="156"/>
      <c r="J17" s="156"/>
      <c r="K17" s="156"/>
      <c r="L17" s="156"/>
      <c r="M17" s="156"/>
      <c r="N17" s="156"/>
      <c r="O17" s="156"/>
      <c r="P17" s="156"/>
      <c r="Q17" s="156"/>
      <c r="R17" s="156"/>
      <c r="S17" s="156"/>
    </row>
    <row r="18" spans="1:19" s="93" customFormat="1" x14ac:dyDescent="0.25">
      <c r="A18" s="51"/>
      <c r="B18" s="54">
        <v>2013</v>
      </c>
      <c r="C18" s="85">
        <v>59294</v>
      </c>
      <c r="D18" s="86">
        <f t="shared" si="0"/>
        <v>8.9182387626517681</v>
      </c>
      <c r="E18" s="85">
        <v>302</v>
      </c>
      <c r="F18" s="52">
        <f t="shared" si="1"/>
        <v>0.50932640739366541</v>
      </c>
      <c r="G18" s="52">
        <f t="shared" si="2"/>
        <v>23.265306122448976</v>
      </c>
      <c r="I18" s="156"/>
      <c r="J18" s="156"/>
      <c r="K18" s="156"/>
      <c r="L18" s="156"/>
      <c r="M18" s="156"/>
      <c r="N18" s="156"/>
      <c r="O18" s="156"/>
      <c r="P18" s="156"/>
      <c r="Q18" s="156"/>
      <c r="R18" s="156"/>
      <c r="S18" s="156"/>
    </row>
    <row r="19" spans="1:19" s="93" customFormat="1" x14ac:dyDescent="0.25">
      <c r="A19" s="51"/>
      <c r="B19" s="35">
        <v>2014</v>
      </c>
      <c r="C19" s="33">
        <v>67401</v>
      </c>
      <c r="D19" s="34">
        <f t="shared" si="0"/>
        <v>13.672546969339223</v>
      </c>
      <c r="E19" s="131">
        <v>308</v>
      </c>
      <c r="F19" s="32">
        <f t="shared" si="1"/>
        <v>0.45696651384994286</v>
      </c>
      <c r="G19" s="32">
        <f t="shared" si="2"/>
        <v>1.9867549668874318</v>
      </c>
      <c r="I19" s="156"/>
      <c r="J19" s="156"/>
      <c r="K19" s="156"/>
      <c r="L19" s="156"/>
      <c r="M19" s="156"/>
      <c r="N19" s="156"/>
      <c r="O19" s="156"/>
      <c r="P19" s="156"/>
      <c r="Q19" s="156"/>
      <c r="R19" s="156"/>
      <c r="S19" s="156"/>
    </row>
    <row r="20" spans="1:19" x14ac:dyDescent="0.25">
      <c r="B20" s="31">
        <v>2015</v>
      </c>
      <c r="C20" s="29">
        <v>76888</v>
      </c>
      <c r="D20" s="30">
        <f t="shared" si="0"/>
        <v>14.075458821085746</v>
      </c>
      <c r="E20" s="55">
        <v>426</v>
      </c>
      <c r="F20" s="28">
        <f t="shared" si="1"/>
        <v>0.55405264800749143</v>
      </c>
      <c r="G20" s="28">
        <f t="shared" si="2"/>
        <v>38.311688311688329</v>
      </c>
      <c r="I20" s="156"/>
      <c r="J20" s="156"/>
      <c r="K20" s="156"/>
      <c r="L20" s="156"/>
      <c r="M20" s="156"/>
      <c r="N20" s="156"/>
      <c r="O20" s="156"/>
      <c r="P20" s="156"/>
      <c r="Q20" s="156"/>
      <c r="R20" s="156"/>
      <c r="S20" s="156"/>
    </row>
    <row r="21" spans="1:19" x14ac:dyDescent="0.25">
      <c r="B21" s="35">
        <v>2016</v>
      </c>
      <c r="C21" s="33" t="s">
        <v>4</v>
      </c>
      <c r="D21" s="34" t="s">
        <v>4</v>
      </c>
      <c r="E21" s="131" t="s">
        <v>4</v>
      </c>
      <c r="F21" s="32" t="s">
        <v>4</v>
      </c>
      <c r="G21" s="32" t="s">
        <v>4</v>
      </c>
      <c r="I21" s="156"/>
      <c r="J21" s="156"/>
      <c r="K21" s="156"/>
      <c r="L21" s="156"/>
      <c r="M21" s="156"/>
      <c r="N21" s="156"/>
      <c r="O21" s="156"/>
      <c r="P21" s="156"/>
      <c r="Q21" s="156"/>
      <c r="R21" s="156"/>
      <c r="S21" s="156"/>
    </row>
    <row r="22" spans="1:19" s="50" customFormat="1" x14ac:dyDescent="0.25">
      <c r="A22" s="49"/>
      <c r="B22" s="140">
        <v>2017</v>
      </c>
      <c r="C22" s="141" t="s">
        <v>4</v>
      </c>
      <c r="D22" s="142" t="s">
        <v>4</v>
      </c>
      <c r="E22" s="141" t="s">
        <v>4</v>
      </c>
      <c r="F22" s="143" t="s">
        <v>4</v>
      </c>
      <c r="G22" s="143" t="s">
        <v>4</v>
      </c>
      <c r="I22" s="156"/>
      <c r="J22" s="156"/>
      <c r="K22" s="156"/>
      <c r="L22" s="156"/>
      <c r="M22" s="156"/>
      <c r="N22" s="156"/>
      <c r="O22" s="156"/>
      <c r="P22" s="156"/>
      <c r="Q22" s="156"/>
      <c r="R22" s="156"/>
      <c r="S22" s="156"/>
    </row>
    <row r="23" spans="1:19" s="93" customFormat="1" x14ac:dyDescent="0.25">
      <c r="A23" s="51"/>
      <c r="B23" s="94"/>
      <c r="C23" s="94"/>
      <c r="D23" s="94"/>
      <c r="E23" s="95"/>
      <c r="F23" s="95"/>
      <c r="G23" s="95"/>
      <c r="I23" s="156"/>
      <c r="J23" s="156"/>
      <c r="K23" s="156"/>
      <c r="L23" s="156"/>
      <c r="M23" s="156"/>
      <c r="N23" s="156"/>
      <c r="O23" s="156"/>
      <c r="P23" s="156"/>
      <c r="Q23" s="156"/>
      <c r="R23" s="156"/>
      <c r="S23" s="156"/>
    </row>
    <row r="24" spans="1:19" s="93" customFormat="1" x14ac:dyDescent="0.25">
      <c r="A24" s="92" t="s">
        <v>6</v>
      </c>
      <c r="B24" s="253" t="s">
        <v>79</v>
      </c>
      <c r="C24" s="263"/>
      <c r="D24" s="263"/>
      <c r="E24" s="263"/>
      <c r="F24" s="263"/>
      <c r="G24" s="263"/>
    </row>
    <row r="25" spans="1:19" s="199" customFormat="1" x14ac:dyDescent="0.25">
      <c r="A25" s="200" t="s">
        <v>2</v>
      </c>
      <c r="B25" s="233" t="s">
        <v>259</v>
      </c>
      <c r="C25" s="233"/>
      <c r="D25" s="233"/>
      <c r="E25" s="233"/>
      <c r="F25" s="233"/>
      <c r="G25" s="233"/>
    </row>
    <row r="26" spans="1:19" s="199" customFormat="1" ht="15" customHeight="1" x14ac:dyDescent="0.25">
      <c r="A26" s="201" t="s">
        <v>3</v>
      </c>
      <c r="B26" s="234" t="s">
        <v>260</v>
      </c>
      <c r="C26" s="215"/>
      <c r="D26" s="215"/>
      <c r="E26" s="215"/>
      <c r="F26" s="215"/>
      <c r="G26" s="215"/>
    </row>
    <row r="27" spans="1:19" s="199" customFormat="1" x14ac:dyDescent="0.25">
      <c r="A27" s="198"/>
      <c r="B27" s="198"/>
      <c r="C27" s="198"/>
      <c r="D27" s="198"/>
      <c r="E27" s="202"/>
      <c r="F27" s="202"/>
      <c r="G27" s="202"/>
    </row>
    <row r="28" spans="1:19" s="93" customFormat="1" x14ac:dyDescent="0.25">
      <c r="A28" s="51"/>
      <c r="B28" s="51"/>
      <c r="C28" s="51"/>
      <c r="D28" s="51"/>
      <c r="E28" s="96"/>
      <c r="F28" s="96"/>
      <c r="G28" s="96"/>
    </row>
    <row r="29" spans="1:19" s="93" customFormat="1" x14ac:dyDescent="0.25">
      <c r="A29" s="51"/>
      <c r="B29" s="51"/>
      <c r="C29" s="51"/>
      <c r="D29" s="51"/>
      <c r="E29" s="96"/>
      <c r="F29" s="96"/>
      <c r="G29" s="96"/>
    </row>
    <row r="30" spans="1:19" s="93" customFormat="1" x14ac:dyDescent="0.25">
      <c r="A30" s="51"/>
      <c r="C30" s="51"/>
      <c r="D30" s="51"/>
      <c r="E30" s="96"/>
      <c r="F30" s="96"/>
      <c r="G30" s="96"/>
    </row>
    <row r="31" spans="1:19" s="93" customFormat="1" x14ac:dyDescent="0.25">
      <c r="A31" s="51"/>
      <c r="B31" s="51"/>
      <c r="C31" s="51"/>
      <c r="D31" s="51"/>
      <c r="E31" s="96"/>
      <c r="F31" s="96"/>
      <c r="G31" s="96"/>
    </row>
    <row r="32" spans="1:19"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sheetData>
  <mergeCells count="10">
    <mergeCell ref="J2:J3"/>
    <mergeCell ref="K2:L2"/>
    <mergeCell ref="N2:P2"/>
    <mergeCell ref="B26:G26"/>
    <mergeCell ref="B2:G2"/>
    <mergeCell ref="B3:B4"/>
    <mergeCell ref="C3:D3"/>
    <mergeCell ref="E3:G3"/>
    <mergeCell ref="B24:G24"/>
    <mergeCell ref="B25:G25"/>
  </mergeCells>
  <hyperlinks>
    <hyperlink ref="G1" location="Índice!A1" display="[índice Ç]" xr:uid="{00000000-0004-0000-2300-000000000000}"/>
    <hyperlink ref="B26" r:id="rId1" display="http://www.observatorioemigracao.pt/np4/1269" xr:uid="{00000000-0004-0000-2300-000001000000}"/>
    <hyperlink ref="B26:G26" r:id="rId2" display="http://observatorioemigracao.pt/np4/5926.html" xr:uid="{00000000-0004-0000-23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2"/>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21" s="93" customFormat="1" ht="30" customHeight="1" x14ac:dyDescent="0.25">
      <c r="A1" s="90" t="s">
        <v>0</v>
      </c>
      <c r="B1" s="87" t="s">
        <v>1</v>
      </c>
      <c r="C1" s="88"/>
      <c r="D1" s="88"/>
      <c r="E1" s="89"/>
      <c r="F1" s="89"/>
      <c r="G1" s="24" t="s">
        <v>27</v>
      </c>
      <c r="H1" s="174"/>
      <c r="I1" s="174"/>
      <c r="J1" s="174"/>
      <c r="K1" s="174"/>
      <c r="L1" s="174"/>
      <c r="M1" s="174"/>
      <c r="N1" s="174"/>
      <c r="O1" s="174"/>
      <c r="P1" s="174"/>
      <c r="Q1" s="174"/>
      <c r="R1" s="174"/>
      <c r="S1" s="174"/>
      <c r="T1" s="174"/>
      <c r="U1" s="174"/>
    </row>
    <row r="2" spans="1:21" s="93" customFormat="1" ht="30" customHeight="1" thickBot="1" x14ac:dyDescent="0.3">
      <c r="A2" s="91"/>
      <c r="B2" s="249" t="s">
        <v>168</v>
      </c>
      <c r="C2" s="249"/>
      <c r="D2" s="249"/>
      <c r="E2" s="250"/>
      <c r="F2" s="250"/>
      <c r="G2" s="250"/>
      <c r="H2" s="174"/>
      <c r="I2" s="251"/>
      <c r="J2" s="252"/>
      <c r="K2" s="252"/>
      <c r="L2" s="162"/>
      <c r="M2" s="252"/>
      <c r="N2" s="252"/>
      <c r="O2" s="252"/>
      <c r="P2" s="252"/>
      <c r="Q2" s="252"/>
      <c r="R2" s="252"/>
      <c r="S2" s="252"/>
      <c r="T2" s="252"/>
      <c r="U2" s="174"/>
    </row>
    <row r="3" spans="1:21" ht="30" customHeight="1" x14ac:dyDescent="0.25">
      <c r="A3" s="91"/>
      <c r="B3" s="237" t="s">
        <v>7</v>
      </c>
      <c r="C3" s="239" t="s">
        <v>20</v>
      </c>
      <c r="D3" s="240"/>
      <c r="E3" s="241" t="s">
        <v>9</v>
      </c>
      <c r="F3" s="242"/>
      <c r="G3" s="242"/>
      <c r="H3" s="174"/>
      <c r="I3" s="251"/>
      <c r="J3" s="252"/>
      <c r="K3" s="252"/>
      <c r="L3" s="161"/>
      <c r="M3" s="252"/>
      <c r="N3" s="252"/>
      <c r="O3" s="252"/>
      <c r="P3" s="161"/>
      <c r="Q3" s="252"/>
      <c r="R3" s="252"/>
      <c r="S3" s="252"/>
      <c r="T3" s="252"/>
      <c r="U3" s="174"/>
    </row>
    <row r="4" spans="1:21" ht="45" customHeight="1" x14ac:dyDescent="0.25">
      <c r="A4" s="91"/>
      <c r="B4" s="238"/>
      <c r="C4" s="106" t="s">
        <v>8</v>
      </c>
      <c r="D4" s="41" t="s">
        <v>21</v>
      </c>
      <c r="E4" s="106" t="s">
        <v>8</v>
      </c>
      <c r="F4" s="40" t="s">
        <v>22</v>
      </c>
      <c r="G4" s="107" t="s">
        <v>21</v>
      </c>
      <c r="H4" s="174"/>
      <c r="I4" s="251"/>
      <c r="J4" s="162"/>
      <c r="K4" s="162"/>
      <c r="L4" s="161"/>
      <c r="M4" s="162"/>
      <c r="N4" s="162"/>
      <c r="O4" s="162"/>
      <c r="P4" s="161"/>
      <c r="Q4" s="162"/>
      <c r="R4" s="162"/>
      <c r="S4" s="162"/>
      <c r="T4" s="162"/>
      <c r="U4" s="174"/>
    </row>
    <row r="5" spans="1:21" x14ac:dyDescent="0.25">
      <c r="B5" s="39">
        <v>2000</v>
      </c>
      <c r="C5" s="37" t="s">
        <v>4</v>
      </c>
      <c r="D5" s="38" t="s">
        <v>4</v>
      </c>
      <c r="E5" s="37" t="s">
        <v>4</v>
      </c>
      <c r="F5" s="36" t="s">
        <v>4</v>
      </c>
      <c r="G5" s="36" t="s">
        <v>4</v>
      </c>
      <c r="H5" s="174"/>
      <c r="I5" s="163"/>
      <c r="J5" s="164"/>
      <c r="K5" s="164"/>
      <c r="L5" s="165"/>
      <c r="M5" s="164"/>
      <c r="N5" s="164"/>
      <c r="O5" s="164"/>
      <c r="P5" s="165"/>
      <c r="Q5" s="164"/>
      <c r="R5" s="164"/>
      <c r="S5" s="164"/>
      <c r="T5" s="164"/>
      <c r="U5" s="174"/>
    </row>
    <row r="6" spans="1:21" x14ac:dyDescent="0.25">
      <c r="B6" s="81">
        <v>2001</v>
      </c>
      <c r="C6" s="82" t="s">
        <v>4</v>
      </c>
      <c r="D6" s="83" t="s">
        <v>4</v>
      </c>
      <c r="E6" s="82" t="s">
        <v>4</v>
      </c>
      <c r="F6" s="84" t="s">
        <v>4</v>
      </c>
      <c r="G6" s="84" t="s">
        <v>4</v>
      </c>
      <c r="H6" s="174"/>
      <c r="I6" s="163"/>
      <c r="J6" s="164"/>
      <c r="K6" s="164"/>
      <c r="L6" s="165"/>
      <c r="M6" s="164"/>
      <c r="N6" s="164"/>
      <c r="O6" s="164"/>
      <c r="P6" s="165"/>
      <c r="Q6" s="164"/>
      <c r="R6" s="164"/>
      <c r="S6" s="164"/>
      <c r="T6" s="164"/>
      <c r="U6" s="174"/>
    </row>
    <row r="7" spans="1:21" x14ac:dyDescent="0.25">
      <c r="B7" s="35">
        <v>2002</v>
      </c>
      <c r="C7" s="33">
        <v>400016</v>
      </c>
      <c r="D7" s="34" t="s">
        <v>4</v>
      </c>
      <c r="E7" s="33">
        <v>590</v>
      </c>
      <c r="F7" s="32">
        <f t="shared" ref="F7" si="0">E7/C7*100</f>
        <v>0.14749410023599058</v>
      </c>
      <c r="G7" s="32" t="s">
        <v>4</v>
      </c>
      <c r="H7" s="174"/>
      <c r="I7" s="163"/>
      <c r="J7" s="164"/>
      <c r="K7" s="164"/>
      <c r="L7" s="165"/>
      <c r="M7" s="164"/>
      <c r="N7" s="164"/>
      <c r="O7" s="164"/>
      <c r="P7" s="165"/>
      <c r="Q7" s="164"/>
      <c r="R7" s="164"/>
      <c r="S7" s="164"/>
      <c r="T7" s="164"/>
      <c r="U7" s="174"/>
    </row>
    <row r="8" spans="1:21" x14ac:dyDescent="0.25">
      <c r="B8" s="54">
        <v>2003</v>
      </c>
      <c r="C8" s="85" t="s">
        <v>4</v>
      </c>
      <c r="D8" s="86" t="s">
        <v>4</v>
      </c>
      <c r="E8" s="85" t="s">
        <v>4</v>
      </c>
      <c r="F8" s="52" t="s">
        <v>4</v>
      </c>
      <c r="G8" s="52" t="s">
        <v>4</v>
      </c>
      <c r="H8" s="174"/>
      <c r="I8" s="163"/>
      <c r="J8" s="164"/>
      <c r="K8" s="164"/>
      <c r="L8" s="165"/>
      <c r="M8" s="164"/>
      <c r="N8" s="164"/>
      <c r="O8" s="164"/>
      <c r="P8" s="165"/>
      <c r="Q8" s="164"/>
      <c r="R8" s="164"/>
      <c r="S8" s="164"/>
      <c r="T8" s="164"/>
      <c r="U8" s="174"/>
    </row>
    <row r="9" spans="1:21" x14ac:dyDescent="0.25">
      <c r="B9" s="35">
        <v>2004</v>
      </c>
      <c r="C9" s="33" t="s">
        <v>4</v>
      </c>
      <c r="D9" s="34" t="s">
        <v>4</v>
      </c>
      <c r="E9" s="33" t="s">
        <v>4</v>
      </c>
      <c r="F9" s="32" t="s">
        <v>4</v>
      </c>
      <c r="G9" s="32" t="s">
        <v>4</v>
      </c>
      <c r="H9" s="174"/>
      <c r="I9" s="163"/>
      <c r="J9" s="164"/>
      <c r="K9" s="164"/>
      <c r="L9" s="165"/>
      <c r="M9" s="164"/>
      <c r="N9" s="164"/>
      <c r="O9" s="164"/>
      <c r="P9" s="165"/>
      <c r="Q9" s="164"/>
      <c r="R9" s="164"/>
      <c r="S9" s="164"/>
      <c r="T9" s="164"/>
      <c r="U9" s="174"/>
    </row>
    <row r="10" spans="1:21" x14ac:dyDescent="0.25">
      <c r="B10" s="54">
        <v>2005</v>
      </c>
      <c r="C10" s="85" t="s">
        <v>4</v>
      </c>
      <c r="D10" s="86" t="s">
        <v>4</v>
      </c>
      <c r="E10" s="85" t="s">
        <v>4</v>
      </c>
      <c r="F10" s="52" t="s">
        <v>4</v>
      </c>
      <c r="G10" s="52" t="s">
        <v>4</v>
      </c>
      <c r="H10" s="174"/>
      <c r="I10" s="163"/>
      <c r="J10" s="164"/>
      <c r="K10" s="164"/>
      <c r="L10" s="165"/>
      <c r="M10" s="164"/>
      <c r="N10" s="164"/>
      <c r="O10" s="164"/>
      <c r="P10" s="165"/>
      <c r="Q10" s="164"/>
      <c r="R10" s="164"/>
      <c r="S10" s="164"/>
      <c r="T10" s="164"/>
      <c r="U10" s="174"/>
    </row>
    <row r="11" spans="1:21" x14ac:dyDescent="0.25">
      <c r="B11" s="35">
        <v>2006</v>
      </c>
      <c r="C11" s="33">
        <v>612629</v>
      </c>
      <c r="D11" s="34" t="s">
        <v>4</v>
      </c>
      <c r="E11" s="33">
        <v>1520</v>
      </c>
      <c r="F11" s="32">
        <f t="shared" ref="F11" si="1">E11/C11*100</f>
        <v>0.24811101008930364</v>
      </c>
      <c r="G11" s="32" t="s">
        <v>4</v>
      </c>
      <c r="H11" s="174"/>
      <c r="I11" s="163"/>
      <c r="J11" s="164"/>
      <c r="K11" s="164"/>
      <c r="L11" s="165"/>
      <c r="M11" s="164"/>
      <c r="N11" s="164"/>
      <c r="O11" s="164"/>
      <c r="P11" s="165"/>
      <c r="Q11" s="164"/>
      <c r="R11" s="164"/>
      <c r="S11" s="164"/>
      <c r="T11" s="164"/>
      <c r="U11" s="174"/>
    </row>
    <row r="12" spans="1:21" x14ac:dyDescent="0.25">
      <c r="B12" s="54">
        <v>2007</v>
      </c>
      <c r="C12" s="85" t="s">
        <v>4</v>
      </c>
      <c r="D12" s="86" t="s">
        <v>4</v>
      </c>
      <c r="E12" s="85" t="s">
        <v>4</v>
      </c>
      <c r="F12" s="52" t="s">
        <v>4</v>
      </c>
      <c r="G12" s="52" t="s">
        <v>4</v>
      </c>
      <c r="H12" s="174"/>
      <c r="I12" s="163"/>
      <c r="J12" s="164"/>
      <c r="K12" s="164"/>
      <c r="L12" s="165"/>
      <c r="M12" s="164"/>
      <c r="N12" s="164"/>
      <c r="O12" s="164"/>
      <c r="P12" s="165"/>
      <c r="Q12" s="164"/>
      <c r="R12" s="164"/>
      <c r="S12" s="164"/>
      <c r="T12" s="164"/>
      <c r="U12" s="174"/>
    </row>
    <row r="13" spans="1:21" x14ac:dyDescent="0.25">
      <c r="B13" s="35">
        <v>2008</v>
      </c>
      <c r="C13" s="33" t="s">
        <v>4</v>
      </c>
      <c r="D13" s="34" t="s">
        <v>4</v>
      </c>
      <c r="E13" s="33" t="s">
        <v>4</v>
      </c>
      <c r="F13" s="32" t="s">
        <v>4</v>
      </c>
      <c r="G13" s="32" t="s">
        <v>4</v>
      </c>
      <c r="H13" s="174"/>
      <c r="I13" s="163"/>
      <c r="J13" s="164"/>
      <c r="K13" s="164"/>
      <c r="L13" s="165"/>
      <c r="M13" s="164"/>
      <c r="N13" s="164"/>
      <c r="O13" s="164"/>
      <c r="P13" s="165"/>
      <c r="Q13" s="164"/>
      <c r="R13" s="164"/>
      <c r="S13" s="164"/>
      <c r="T13" s="164"/>
      <c r="U13" s="174"/>
    </row>
    <row r="14" spans="1:21" x14ac:dyDescent="0.25">
      <c r="B14" s="54">
        <v>2009</v>
      </c>
      <c r="C14" s="85" t="s">
        <v>4</v>
      </c>
      <c r="D14" s="86" t="s">
        <v>4</v>
      </c>
      <c r="E14" s="85" t="s">
        <v>4</v>
      </c>
      <c r="F14" s="52" t="s">
        <v>4</v>
      </c>
      <c r="G14" s="52" t="s">
        <v>4</v>
      </c>
      <c r="H14" s="174"/>
      <c r="I14" s="163"/>
      <c r="J14" s="164"/>
      <c r="K14" s="164"/>
      <c r="L14" s="165"/>
      <c r="M14" s="164"/>
      <c r="N14" s="164"/>
      <c r="O14" s="164"/>
      <c r="P14" s="165"/>
      <c r="Q14" s="164"/>
      <c r="R14" s="164"/>
      <c r="S14" s="164"/>
      <c r="T14" s="164"/>
      <c r="U14" s="174"/>
    </row>
    <row r="15" spans="1:21" x14ac:dyDescent="0.25">
      <c r="B15" s="35">
        <v>2010</v>
      </c>
      <c r="C15" s="33" t="s">
        <v>4</v>
      </c>
      <c r="D15" s="34" t="s">
        <v>4</v>
      </c>
      <c r="E15" s="33" t="s">
        <v>4</v>
      </c>
      <c r="F15" s="32" t="s">
        <v>4</v>
      </c>
      <c r="G15" s="32" t="s">
        <v>4</v>
      </c>
      <c r="H15" s="174"/>
      <c r="I15" s="174"/>
      <c r="J15" s="174"/>
      <c r="K15" s="174"/>
      <c r="L15" s="174"/>
      <c r="M15" s="174"/>
      <c r="N15" s="174"/>
      <c r="O15" s="174"/>
      <c r="P15" s="174"/>
      <c r="Q15" s="174"/>
      <c r="R15" s="174"/>
      <c r="S15" s="174"/>
      <c r="T15" s="174"/>
      <c r="U15" s="174"/>
    </row>
    <row r="16" spans="1:21" x14ac:dyDescent="0.25">
      <c r="B16" s="54">
        <v>2011</v>
      </c>
      <c r="C16" s="85">
        <v>766770</v>
      </c>
      <c r="D16" s="86" t="s">
        <v>4</v>
      </c>
      <c r="E16" s="85">
        <v>2246</v>
      </c>
      <c r="F16" s="52">
        <f t="shared" ref="F16" si="2">E16/C16*100</f>
        <v>0.29291704161612997</v>
      </c>
      <c r="G16" s="52" t="s">
        <v>4</v>
      </c>
      <c r="H16" s="174"/>
      <c r="I16" s="174"/>
      <c r="J16" s="174"/>
      <c r="K16" s="174"/>
      <c r="L16" s="174"/>
      <c r="M16" s="174"/>
      <c r="N16" s="174"/>
      <c r="O16" s="174"/>
      <c r="P16" s="174"/>
      <c r="Q16" s="174"/>
      <c r="R16" s="174"/>
      <c r="S16" s="174"/>
      <c r="T16" s="174"/>
      <c r="U16" s="174"/>
    </row>
    <row r="17" spans="1:21" x14ac:dyDescent="0.25">
      <c r="B17" s="35">
        <v>2012</v>
      </c>
      <c r="C17" s="33" t="s">
        <v>4</v>
      </c>
      <c r="D17" s="34" t="s">
        <v>4</v>
      </c>
      <c r="E17" s="33" t="s">
        <v>4</v>
      </c>
      <c r="F17" s="32" t="s">
        <v>4</v>
      </c>
      <c r="G17" s="32" t="s">
        <v>4</v>
      </c>
      <c r="H17" s="174"/>
      <c r="I17" s="174"/>
      <c r="J17" s="174"/>
      <c r="K17" s="174"/>
      <c r="L17" s="174"/>
      <c r="M17" s="174"/>
      <c r="N17" s="174"/>
      <c r="O17" s="174"/>
      <c r="P17" s="174"/>
      <c r="Q17" s="174"/>
      <c r="R17" s="174"/>
      <c r="S17" s="174"/>
      <c r="T17" s="174"/>
      <c r="U17" s="174"/>
    </row>
    <row r="18" spans="1:21" x14ac:dyDescent="0.25">
      <c r="B18" s="54">
        <v>2013</v>
      </c>
      <c r="C18" s="29" t="s">
        <v>4</v>
      </c>
      <c r="D18" s="86" t="s">
        <v>4</v>
      </c>
      <c r="E18" s="85">
        <v>2033</v>
      </c>
      <c r="F18" s="52" t="s">
        <v>4</v>
      </c>
      <c r="G18" s="52" t="s">
        <v>4</v>
      </c>
      <c r="H18" s="174"/>
      <c r="I18" s="174"/>
      <c r="J18" s="174"/>
      <c r="K18" s="174"/>
      <c r="L18" s="174"/>
      <c r="M18" s="174"/>
      <c r="N18" s="174"/>
      <c r="O18" s="174"/>
      <c r="P18" s="174"/>
      <c r="Q18" s="174"/>
      <c r="R18" s="174"/>
      <c r="S18" s="174"/>
      <c r="T18" s="174"/>
      <c r="U18" s="174"/>
    </row>
    <row r="19" spans="1:21" x14ac:dyDescent="0.25">
      <c r="B19" s="35">
        <v>2014</v>
      </c>
      <c r="C19" s="33" t="s">
        <v>4</v>
      </c>
      <c r="D19" s="34" t="s">
        <v>4</v>
      </c>
      <c r="E19" s="131" t="s">
        <v>4</v>
      </c>
      <c r="F19" s="32" t="s">
        <v>4</v>
      </c>
      <c r="G19" s="32" t="s">
        <v>4</v>
      </c>
    </row>
    <row r="20" spans="1:21" x14ac:dyDescent="0.25">
      <c r="B20" s="31">
        <v>2015</v>
      </c>
      <c r="C20" s="29" t="s">
        <v>4</v>
      </c>
      <c r="D20" s="30" t="s">
        <v>4</v>
      </c>
      <c r="E20" s="55" t="s">
        <v>4</v>
      </c>
      <c r="F20" s="28" t="s">
        <v>4</v>
      </c>
      <c r="G20" s="28" t="s">
        <v>4</v>
      </c>
    </row>
    <row r="21" spans="1:21" x14ac:dyDescent="0.25">
      <c r="B21" s="35">
        <v>2016</v>
      </c>
      <c r="C21" s="33">
        <v>810406</v>
      </c>
      <c r="D21" s="34" t="s">
        <v>4</v>
      </c>
      <c r="E21" s="131">
        <v>3866</v>
      </c>
      <c r="F21" s="32">
        <v>0.5</v>
      </c>
      <c r="G21" s="32" t="s">
        <v>4</v>
      </c>
    </row>
    <row r="22" spans="1:21" s="50" customFormat="1" x14ac:dyDescent="0.25">
      <c r="A22" s="49"/>
      <c r="B22" s="140">
        <v>2017</v>
      </c>
      <c r="C22" s="141" t="s">
        <v>4</v>
      </c>
      <c r="D22" s="142" t="s">
        <v>4</v>
      </c>
      <c r="E22" s="141" t="s">
        <v>4</v>
      </c>
      <c r="F22" s="143" t="s">
        <v>4</v>
      </c>
      <c r="G22" s="143" t="s">
        <v>4</v>
      </c>
    </row>
    <row r="23" spans="1:21" s="93" customFormat="1" x14ac:dyDescent="0.25">
      <c r="A23" s="51"/>
      <c r="B23" s="94"/>
      <c r="C23" s="94"/>
      <c r="D23" s="94"/>
      <c r="E23" s="95"/>
      <c r="F23" s="95"/>
      <c r="G23" s="95"/>
    </row>
    <row r="24" spans="1:21" s="93" customFormat="1" x14ac:dyDescent="0.25">
      <c r="A24" s="92" t="s">
        <v>5</v>
      </c>
      <c r="B24" s="231" t="s">
        <v>93</v>
      </c>
      <c r="C24" s="255"/>
      <c r="D24" s="255"/>
      <c r="E24" s="255"/>
      <c r="F24" s="255"/>
      <c r="G24" s="255"/>
    </row>
    <row r="25" spans="1:21" s="199" customFormat="1" x14ac:dyDescent="0.25">
      <c r="A25" s="197" t="s">
        <v>6</v>
      </c>
      <c r="B25" s="243" t="s">
        <v>80</v>
      </c>
      <c r="C25" s="266"/>
      <c r="D25" s="266"/>
      <c r="E25" s="266"/>
      <c r="F25" s="266"/>
      <c r="G25" s="266"/>
    </row>
    <row r="26" spans="1:21" s="199" customFormat="1" x14ac:dyDescent="0.25">
      <c r="A26" s="200" t="s">
        <v>2</v>
      </c>
      <c r="B26" s="233" t="s">
        <v>259</v>
      </c>
      <c r="C26" s="254"/>
      <c r="D26" s="254"/>
      <c r="E26" s="254"/>
      <c r="F26" s="254"/>
      <c r="G26" s="254"/>
    </row>
    <row r="27" spans="1:21" s="199" customFormat="1" ht="15" customHeight="1" x14ac:dyDescent="0.25">
      <c r="A27" s="201" t="s">
        <v>3</v>
      </c>
      <c r="B27" s="234" t="s">
        <v>260</v>
      </c>
      <c r="C27" s="215"/>
      <c r="D27" s="215"/>
      <c r="E27" s="215"/>
      <c r="F27" s="215"/>
      <c r="G27" s="215"/>
    </row>
    <row r="28" spans="1:21" s="93" customFormat="1" x14ac:dyDescent="0.25">
      <c r="A28" s="51"/>
      <c r="B28" s="51"/>
      <c r="C28" s="51"/>
      <c r="D28" s="51"/>
      <c r="E28" s="96"/>
      <c r="F28" s="96"/>
      <c r="G28" s="96"/>
    </row>
    <row r="29" spans="1:21" s="93" customFormat="1" x14ac:dyDescent="0.25">
      <c r="A29" s="51"/>
      <c r="B29" s="51"/>
      <c r="C29" s="51"/>
      <c r="D29" s="51"/>
      <c r="E29" s="96"/>
      <c r="F29" s="96"/>
      <c r="G29" s="96"/>
    </row>
    <row r="30" spans="1:21" s="93" customFormat="1" x14ac:dyDescent="0.25">
      <c r="A30" s="51"/>
      <c r="B30" s="51"/>
      <c r="C30" s="51"/>
      <c r="D30" s="51"/>
      <c r="E30" s="96"/>
      <c r="F30" s="96"/>
      <c r="G30" s="96"/>
    </row>
    <row r="31" spans="1:21" s="93" customFormat="1" x14ac:dyDescent="0.25">
      <c r="A31" s="51"/>
      <c r="B31" s="51"/>
      <c r="C31" s="51"/>
      <c r="D31" s="51"/>
      <c r="E31" s="96"/>
      <c r="F31" s="96"/>
      <c r="G31" s="96"/>
    </row>
    <row r="32" spans="1:21"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sheetData>
  <mergeCells count="13">
    <mergeCell ref="B26:G26"/>
    <mergeCell ref="B27:G27"/>
    <mergeCell ref="B2:G2"/>
    <mergeCell ref="B3:B4"/>
    <mergeCell ref="C3:D3"/>
    <mergeCell ref="E3:G3"/>
    <mergeCell ref="B24:G24"/>
    <mergeCell ref="B25:G25"/>
    <mergeCell ref="I2:I4"/>
    <mergeCell ref="J2:K3"/>
    <mergeCell ref="M2:T2"/>
    <mergeCell ref="M3:O3"/>
    <mergeCell ref="Q3:T3"/>
  </mergeCells>
  <hyperlinks>
    <hyperlink ref="G1" location="Índice!A1" display="[índice Ç]" xr:uid="{00000000-0004-0000-2400-000000000000}"/>
    <hyperlink ref="B27" r:id="rId1" display="http://www.observatorioemigracao.pt/np4/1269" xr:uid="{00000000-0004-0000-2400-000001000000}"/>
    <hyperlink ref="B27:G27" r:id="rId2" display="http://observatorioemigracao.pt/np4/5926.html" xr:uid="{00000000-0004-0000-2400-000002000000}"/>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0"/>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3" width="8.7109375" style="93"/>
  </cols>
  <sheetData>
    <row r="1" spans="1:17" ht="30" customHeight="1" x14ac:dyDescent="0.25">
      <c r="A1" s="90" t="s">
        <v>0</v>
      </c>
      <c r="B1" s="87" t="s">
        <v>1</v>
      </c>
      <c r="C1" s="88"/>
      <c r="D1" s="88"/>
      <c r="E1" s="89"/>
      <c r="F1" s="89"/>
      <c r="G1" s="24" t="s">
        <v>27</v>
      </c>
    </row>
    <row r="2" spans="1:17" ht="30" customHeight="1" thickBot="1" x14ac:dyDescent="0.3">
      <c r="A2" s="91"/>
      <c r="B2" s="235" t="s">
        <v>169</v>
      </c>
      <c r="C2" s="235"/>
      <c r="D2" s="235"/>
      <c r="E2" s="236"/>
      <c r="F2" s="236"/>
      <c r="G2" s="236"/>
      <c r="I2" s="174"/>
      <c r="J2" s="174"/>
      <c r="K2" s="174"/>
      <c r="L2" s="174"/>
      <c r="M2" s="174"/>
      <c r="N2" s="174"/>
      <c r="O2" s="174"/>
      <c r="P2" s="174"/>
      <c r="Q2" s="174"/>
    </row>
    <row r="3" spans="1:17" s="91" customFormat="1" ht="30" customHeight="1" x14ac:dyDescent="0.2">
      <c r="B3" s="237" t="s">
        <v>7</v>
      </c>
      <c r="C3" s="259" t="s">
        <v>24</v>
      </c>
      <c r="D3" s="260"/>
      <c r="E3" s="261" t="s">
        <v>25</v>
      </c>
      <c r="F3" s="262"/>
      <c r="G3" s="262"/>
      <c r="I3" s="175"/>
      <c r="J3" s="251"/>
      <c r="K3" s="252"/>
      <c r="L3" s="252"/>
      <c r="M3" s="162"/>
      <c r="N3" s="252"/>
      <c r="O3" s="252"/>
      <c r="P3" s="252"/>
      <c r="Q3" s="175"/>
    </row>
    <row r="4" spans="1:17" s="91" customFormat="1" ht="45" customHeight="1" x14ac:dyDescent="0.2">
      <c r="B4" s="238"/>
      <c r="C4" s="97" t="s">
        <v>8</v>
      </c>
      <c r="D4" s="98" t="s">
        <v>21</v>
      </c>
      <c r="E4" s="97" t="s">
        <v>8</v>
      </c>
      <c r="F4" s="99" t="s">
        <v>26</v>
      </c>
      <c r="G4" s="100" t="s">
        <v>21</v>
      </c>
      <c r="I4" s="175"/>
      <c r="J4" s="251"/>
      <c r="K4" s="162"/>
      <c r="L4" s="162"/>
      <c r="M4" s="161"/>
      <c r="N4" s="162"/>
      <c r="O4" s="162"/>
      <c r="P4" s="162"/>
      <c r="Q4" s="175"/>
    </row>
    <row r="5" spans="1:17" x14ac:dyDescent="0.25">
      <c r="B5" s="39">
        <v>2000</v>
      </c>
      <c r="C5" s="37">
        <v>1143</v>
      </c>
      <c r="D5" s="38" t="s">
        <v>4</v>
      </c>
      <c r="E5" s="37" t="s">
        <v>4</v>
      </c>
      <c r="F5" s="36" t="s">
        <v>4</v>
      </c>
      <c r="G5" s="36" t="s">
        <v>4</v>
      </c>
      <c r="I5" s="174"/>
      <c r="J5" s="163"/>
      <c r="K5" s="164"/>
      <c r="L5" s="164"/>
      <c r="M5" s="164"/>
      <c r="N5" s="164"/>
      <c r="O5" s="164"/>
      <c r="P5" s="164"/>
      <c r="Q5" s="174"/>
    </row>
    <row r="6" spans="1:17" x14ac:dyDescent="0.25">
      <c r="B6" s="81">
        <v>2001</v>
      </c>
      <c r="C6" s="82">
        <v>2443</v>
      </c>
      <c r="D6" s="83">
        <f t="shared" ref="D6:D21" si="0">(C6/C5*100)-100</f>
        <v>113.73578302712158</v>
      </c>
      <c r="E6" s="82" t="s">
        <v>4</v>
      </c>
      <c r="F6" s="84" t="s">
        <v>4</v>
      </c>
      <c r="G6" s="84" t="s">
        <v>4</v>
      </c>
      <c r="I6" s="174"/>
      <c r="J6" s="163"/>
      <c r="K6" s="164"/>
      <c r="L6" s="164"/>
      <c r="M6" s="164"/>
      <c r="N6" s="164"/>
      <c r="O6" s="164"/>
      <c r="P6" s="164"/>
      <c r="Q6" s="174"/>
    </row>
    <row r="7" spans="1:17" x14ac:dyDescent="0.25">
      <c r="B7" s="35">
        <v>2002</v>
      </c>
      <c r="C7" s="33">
        <v>2817</v>
      </c>
      <c r="D7" s="34">
        <f t="shared" si="0"/>
        <v>15.309046254604979</v>
      </c>
      <c r="E7" s="33" t="s">
        <v>4</v>
      </c>
      <c r="F7" s="32" t="s">
        <v>4</v>
      </c>
      <c r="G7" s="32" t="s">
        <v>4</v>
      </c>
      <c r="I7" s="174"/>
      <c r="J7" s="163"/>
      <c r="K7" s="164"/>
      <c r="L7" s="164"/>
      <c r="M7" s="164"/>
      <c r="N7" s="164"/>
      <c r="O7" s="164"/>
      <c r="P7" s="164"/>
      <c r="Q7" s="174"/>
    </row>
    <row r="8" spans="1:17" x14ac:dyDescent="0.25">
      <c r="B8" s="54">
        <v>2003</v>
      </c>
      <c r="C8" s="85">
        <v>3993</v>
      </c>
      <c r="D8" s="86">
        <f t="shared" si="0"/>
        <v>41.746538871139506</v>
      </c>
      <c r="E8" s="85" t="s">
        <v>4</v>
      </c>
      <c r="F8" s="52" t="s">
        <v>4</v>
      </c>
      <c r="G8" s="52" t="s">
        <v>4</v>
      </c>
      <c r="I8" s="174"/>
      <c r="J8" s="163"/>
      <c r="K8" s="164"/>
      <c r="L8" s="164"/>
      <c r="M8" s="164"/>
      <c r="N8" s="164"/>
      <c r="O8" s="164"/>
      <c r="P8" s="164"/>
      <c r="Q8" s="174"/>
    </row>
    <row r="9" spans="1:17" x14ac:dyDescent="0.25">
      <c r="B9" s="35">
        <v>2004</v>
      </c>
      <c r="C9" s="33">
        <v>3784</v>
      </c>
      <c r="D9" s="34">
        <f t="shared" si="0"/>
        <v>-5.2341597796143162</v>
      </c>
      <c r="E9" s="33" t="s">
        <v>4</v>
      </c>
      <c r="F9" s="32" t="s">
        <v>4</v>
      </c>
      <c r="G9" s="32" t="s">
        <v>4</v>
      </c>
      <c r="I9" s="174"/>
      <c r="J9" s="163"/>
      <c r="K9" s="164"/>
      <c r="L9" s="164"/>
      <c r="M9" s="164"/>
      <c r="N9" s="164"/>
      <c r="O9" s="164"/>
      <c r="P9" s="164"/>
      <c r="Q9" s="174"/>
    </row>
    <row r="10" spans="1:17" x14ac:dyDescent="0.25">
      <c r="B10" s="54">
        <v>2005</v>
      </c>
      <c r="C10" s="85">
        <v>4079</v>
      </c>
      <c r="D10" s="86">
        <f t="shared" si="0"/>
        <v>7.7959830866807636</v>
      </c>
      <c r="E10" s="85">
        <v>1</v>
      </c>
      <c r="F10" s="52">
        <f t="shared" ref="F10:F21" si="1">E10/C10*100</f>
        <v>2.4515812699190977E-2</v>
      </c>
      <c r="G10" s="52" t="s">
        <v>4</v>
      </c>
      <c r="I10" s="174"/>
      <c r="J10" s="163"/>
      <c r="K10" s="164"/>
      <c r="L10" s="164"/>
      <c r="M10" s="164"/>
      <c r="N10" s="164"/>
      <c r="O10" s="164"/>
      <c r="P10" s="164"/>
      <c r="Q10" s="174"/>
    </row>
    <row r="11" spans="1:17" x14ac:dyDescent="0.25">
      <c r="B11" s="35">
        <v>2006</v>
      </c>
      <c r="C11" s="33">
        <v>5763</v>
      </c>
      <c r="D11" s="34">
        <f t="shared" si="0"/>
        <v>41.284628585437588</v>
      </c>
      <c r="E11" s="33">
        <v>3</v>
      </c>
      <c r="F11" s="32">
        <f t="shared" si="1"/>
        <v>5.2056220718375845E-2</v>
      </c>
      <c r="G11" s="32">
        <f t="shared" ref="G11:G21" si="2">(E11/E10*100)-100</f>
        <v>200</v>
      </c>
      <c r="I11" s="174"/>
      <c r="J11" s="163"/>
      <c r="K11" s="164"/>
      <c r="L11" s="164"/>
      <c r="M11" s="164"/>
      <c r="N11" s="164"/>
      <c r="O11" s="164"/>
      <c r="P11" s="164"/>
      <c r="Q11" s="174"/>
    </row>
    <row r="12" spans="1:17" x14ac:dyDescent="0.25">
      <c r="B12" s="54">
        <v>2007</v>
      </c>
      <c r="C12" s="85">
        <v>6656</v>
      </c>
      <c r="D12" s="86">
        <f t="shared" si="0"/>
        <v>15.495401700503209</v>
      </c>
      <c r="E12" s="85">
        <v>3</v>
      </c>
      <c r="F12" s="52">
        <f t="shared" si="1"/>
        <v>4.5072115384615384E-2</v>
      </c>
      <c r="G12" s="52">
        <f t="shared" si="2"/>
        <v>0</v>
      </c>
      <c r="I12" s="174"/>
      <c r="J12" s="163"/>
      <c r="K12" s="164"/>
      <c r="L12" s="164"/>
      <c r="M12" s="164"/>
      <c r="N12" s="164"/>
      <c r="O12" s="164"/>
      <c r="P12" s="164"/>
      <c r="Q12" s="174"/>
    </row>
    <row r="13" spans="1:17" x14ac:dyDescent="0.25">
      <c r="B13" s="35">
        <v>2008</v>
      </c>
      <c r="C13" s="33">
        <v>4350</v>
      </c>
      <c r="D13" s="34">
        <f t="shared" si="0"/>
        <v>-34.645432692307693</v>
      </c>
      <c r="E13" s="33">
        <v>1</v>
      </c>
      <c r="F13" s="32">
        <f t="shared" si="1"/>
        <v>2.2988505747126436E-2</v>
      </c>
      <c r="G13" s="32">
        <f t="shared" si="2"/>
        <v>-66.666666666666671</v>
      </c>
      <c r="I13" s="174"/>
      <c r="J13" s="163"/>
      <c r="K13" s="164"/>
      <c r="L13" s="164"/>
      <c r="M13" s="164"/>
      <c r="N13" s="164"/>
      <c r="O13" s="164"/>
      <c r="P13" s="164"/>
      <c r="Q13" s="174"/>
    </row>
    <row r="14" spans="1:17" x14ac:dyDescent="0.25">
      <c r="B14" s="54">
        <v>2009</v>
      </c>
      <c r="C14" s="85">
        <v>4594</v>
      </c>
      <c r="D14" s="86">
        <f t="shared" si="0"/>
        <v>5.6091954022988517</v>
      </c>
      <c r="E14" s="85">
        <v>2</v>
      </c>
      <c r="F14" s="52">
        <f t="shared" si="1"/>
        <v>4.3535045711797997E-2</v>
      </c>
      <c r="G14" s="52">
        <f t="shared" si="2"/>
        <v>100</v>
      </c>
      <c r="I14" s="174"/>
      <c r="J14" s="163"/>
      <c r="K14" s="164"/>
      <c r="L14" s="164"/>
      <c r="M14" s="164"/>
      <c r="N14" s="164"/>
      <c r="O14" s="164"/>
      <c r="P14" s="164"/>
      <c r="Q14" s="174"/>
    </row>
    <row r="15" spans="1:17" x14ac:dyDescent="0.25">
      <c r="B15" s="35">
        <v>2010</v>
      </c>
      <c r="C15" s="33">
        <v>6387</v>
      </c>
      <c r="D15" s="34">
        <f t="shared" si="0"/>
        <v>39.029168480626907</v>
      </c>
      <c r="E15" s="33">
        <v>2</v>
      </c>
      <c r="F15" s="32">
        <f t="shared" si="1"/>
        <v>3.1313605761703459E-2</v>
      </c>
      <c r="G15" s="32">
        <f t="shared" si="2"/>
        <v>0</v>
      </c>
      <c r="I15" s="174"/>
      <c r="J15" s="163"/>
      <c r="K15" s="164"/>
      <c r="L15" s="164"/>
      <c r="M15" s="164"/>
      <c r="N15" s="164"/>
      <c r="O15" s="164"/>
      <c r="P15" s="164"/>
      <c r="Q15" s="174"/>
    </row>
    <row r="16" spans="1:17" x14ac:dyDescent="0.25">
      <c r="B16" s="54">
        <v>2011</v>
      </c>
      <c r="C16" s="85">
        <v>10749</v>
      </c>
      <c r="D16" s="86">
        <f t="shared" si="0"/>
        <v>68.294974166275267</v>
      </c>
      <c r="E16" s="85">
        <v>1</v>
      </c>
      <c r="F16" s="52">
        <f t="shared" si="1"/>
        <v>9.3031909945111169E-3</v>
      </c>
      <c r="G16" s="52">
        <f t="shared" si="2"/>
        <v>-50</v>
      </c>
      <c r="I16" s="174"/>
      <c r="J16" s="163"/>
      <c r="K16" s="164"/>
      <c r="L16" s="164"/>
      <c r="M16" s="164"/>
      <c r="N16" s="164"/>
      <c r="O16" s="164"/>
      <c r="P16" s="164"/>
      <c r="Q16" s="174"/>
    </row>
    <row r="17" spans="1:17" x14ac:dyDescent="0.25">
      <c r="B17" s="35">
        <v>2012</v>
      </c>
      <c r="C17" s="33">
        <v>25039</v>
      </c>
      <c r="D17" s="34">
        <f t="shared" si="0"/>
        <v>132.94259931156387</v>
      </c>
      <c r="E17" s="33">
        <v>9</v>
      </c>
      <c r="F17" s="32">
        <f t="shared" si="1"/>
        <v>3.5943927473141901E-2</v>
      </c>
      <c r="G17" s="32">
        <f t="shared" si="2"/>
        <v>800</v>
      </c>
      <c r="I17" s="174"/>
      <c r="J17" s="163"/>
      <c r="K17" s="164"/>
      <c r="L17" s="164"/>
      <c r="M17" s="164"/>
      <c r="N17" s="164"/>
      <c r="O17" s="164"/>
      <c r="P17" s="164"/>
      <c r="Q17" s="174"/>
    </row>
    <row r="18" spans="1:17" x14ac:dyDescent="0.25">
      <c r="B18" s="54">
        <v>2013</v>
      </c>
      <c r="C18" s="85">
        <v>24263</v>
      </c>
      <c r="D18" s="86">
        <f t="shared" si="0"/>
        <v>-3.0991653021286822</v>
      </c>
      <c r="E18" s="85">
        <v>13</v>
      </c>
      <c r="F18" s="52">
        <f t="shared" si="1"/>
        <v>5.3579524378683595E-2</v>
      </c>
      <c r="G18" s="52">
        <f t="shared" si="2"/>
        <v>44.444444444444429</v>
      </c>
      <c r="I18" s="174"/>
      <c r="J18" s="163"/>
      <c r="K18" s="164"/>
      <c r="L18" s="164"/>
      <c r="M18" s="164"/>
      <c r="N18" s="164"/>
      <c r="O18" s="164"/>
      <c r="P18" s="164"/>
      <c r="Q18" s="174"/>
    </row>
    <row r="19" spans="1:17" x14ac:dyDescent="0.25">
      <c r="B19" s="35">
        <v>2014</v>
      </c>
      <c r="C19" s="33">
        <v>21104</v>
      </c>
      <c r="D19" s="34">
        <f t="shared" si="0"/>
        <v>-13.019824424020115</v>
      </c>
      <c r="E19" s="131">
        <v>4</v>
      </c>
      <c r="F19" s="32">
        <f t="shared" si="1"/>
        <v>1.8953752843062926E-2</v>
      </c>
      <c r="G19" s="32">
        <f t="shared" si="2"/>
        <v>-69.230769230769226</v>
      </c>
      <c r="I19" s="174"/>
      <c r="J19" s="163"/>
      <c r="K19" s="164"/>
      <c r="L19" s="164"/>
      <c r="M19" s="164"/>
      <c r="N19" s="164"/>
      <c r="O19" s="164"/>
      <c r="P19" s="164"/>
      <c r="Q19" s="174"/>
    </row>
    <row r="20" spans="1:17" x14ac:dyDescent="0.25">
      <c r="B20" s="31">
        <v>2015</v>
      </c>
      <c r="C20" s="29">
        <v>13565</v>
      </c>
      <c r="D20" s="30">
        <f t="shared" si="0"/>
        <v>-35.723085670962845</v>
      </c>
      <c r="E20" s="55">
        <v>11</v>
      </c>
      <c r="F20" s="28">
        <f t="shared" si="1"/>
        <v>8.1091043125691112E-2</v>
      </c>
      <c r="G20" s="28">
        <f t="shared" si="2"/>
        <v>175</v>
      </c>
      <c r="I20" s="174"/>
      <c r="J20" s="163"/>
      <c r="K20" s="164"/>
      <c r="L20" s="164"/>
      <c r="M20" s="164"/>
      <c r="N20" s="164"/>
      <c r="O20" s="164"/>
      <c r="P20" s="164"/>
      <c r="Q20" s="174"/>
    </row>
    <row r="21" spans="1:17" x14ac:dyDescent="0.25">
      <c r="B21" s="35">
        <v>2016</v>
      </c>
      <c r="C21" s="33">
        <v>10038</v>
      </c>
      <c r="D21" s="34">
        <f t="shared" si="0"/>
        <v>-26.000737191301141</v>
      </c>
      <c r="E21" s="131">
        <v>11</v>
      </c>
      <c r="F21" s="32">
        <f t="shared" si="1"/>
        <v>0.10958358238692967</v>
      </c>
      <c r="G21" s="32">
        <f t="shared" si="2"/>
        <v>0</v>
      </c>
      <c r="I21" s="174"/>
      <c r="J21" s="163"/>
      <c r="K21" s="164"/>
      <c r="L21" s="164"/>
      <c r="M21" s="164"/>
      <c r="N21" s="164"/>
      <c r="O21" s="164"/>
      <c r="P21" s="164"/>
      <c r="Q21" s="174"/>
    </row>
    <row r="22" spans="1:17" s="50" customFormat="1" x14ac:dyDescent="0.25">
      <c r="A22" s="49"/>
      <c r="B22" s="140">
        <v>2017</v>
      </c>
      <c r="C22" s="141" t="s">
        <v>4</v>
      </c>
      <c r="D22" s="142" t="s">
        <v>4</v>
      </c>
      <c r="E22" s="141" t="s">
        <v>4</v>
      </c>
      <c r="F22" s="143" t="s">
        <v>4</v>
      </c>
      <c r="G22" s="143" t="s">
        <v>4</v>
      </c>
      <c r="I22" s="156"/>
      <c r="J22" s="156"/>
      <c r="K22" s="156"/>
      <c r="L22" s="156"/>
      <c r="M22" s="156"/>
      <c r="N22" s="156"/>
      <c r="O22" s="156"/>
      <c r="P22" s="156"/>
      <c r="Q22" s="156"/>
    </row>
    <row r="23" spans="1:17" s="93" customFormat="1" x14ac:dyDescent="0.25">
      <c r="A23" s="51"/>
      <c r="B23" s="94"/>
      <c r="C23" s="94"/>
      <c r="D23" s="94"/>
      <c r="E23" s="95"/>
      <c r="F23" s="95"/>
      <c r="G23" s="95"/>
    </row>
    <row r="24" spans="1:17" s="93" customFormat="1" x14ac:dyDescent="0.25">
      <c r="A24" s="92" t="s">
        <v>5</v>
      </c>
      <c r="B24" s="248" t="s">
        <v>88</v>
      </c>
      <c r="C24" s="255"/>
      <c r="D24" s="255"/>
      <c r="E24" s="255"/>
      <c r="F24" s="255"/>
      <c r="G24" s="255"/>
    </row>
    <row r="25" spans="1:17" s="199" customFormat="1" ht="30" customHeight="1" x14ac:dyDescent="0.25">
      <c r="A25" s="197" t="s">
        <v>6</v>
      </c>
      <c r="B25" s="243" t="s">
        <v>102</v>
      </c>
      <c r="C25" s="266"/>
      <c r="D25" s="266"/>
      <c r="E25" s="266"/>
      <c r="F25" s="266"/>
      <c r="G25" s="266"/>
    </row>
    <row r="26" spans="1:17" s="199" customFormat="1" x14ac:dyDescent="0.25">
      <c r="A26" s="200" t="s">
        <v>2</v>
      </c>
      <c r="B26" s="233" t="s">
        <v>259</v>
      </c>
      <c r="C26" s="223"/>
      <c r="D26" s="223"/>
      <c r="E26" s="223"/>
      <c r="F26" s="223"/>
      <c r="G26" s="223"/>
    </row>
    <row r="27" spans="1:17" s="199" customFormat="1" ht="15" customHeight="1" x14ac:dyDescent="0.25">
      <c r="A27" s="201" t="s">
        <v>3</v>
      </c>
      <c r="B27" s="234" t="s">
        <v>260</v>
      </c>
      <c r="C27" s="215"/>
      <c r="D27" s="215"/>
      <c r="E27" s="215"/>
      <c r="F27" s="215"/>
      <c r="G27" s="215"/>
    </row>
    <row r="28" spans="1:17" s="93" customFormat="1" x14ac:dyDescent="0.25">
      <c r="A28" s="51"/>
      <c r="B28" s="51"/>
      <c r="C28" s="51"/>
      <c r="D28" s="51"/>
      <c r="E28" s="96"/>
      <c r="F28" s="96"/>
      <c r="G28" s="96"/>
    </row>
    <row r="29" spans="1:17" s="93" customFormat="1" x14ac:dyDescent="0.25">
      <c r="A29" s="51"/>
      <c r="B29" s="51"/>
      <c r="C29" s="51"/>
      <c r="D29" s="51"/>
      <c r="E29" s="96"/>
      <c r="F29" s="96"/>
      <c r="G29" s="96"/>
    </row>
    <row r="30" spans="1:17" s="93" customFormat="1" x14ac:dyDescent="0.25">
      <c r="A30" s="51"/>
      <c r="B30" s="51"/>
      <c r="C30" s="51"/>
      <c r="D30" s="51"/>
      <c r="E30" s="96"/>
      <c r="F30" s="96"/>
      <c r="G30" s="96"/>
    </row>
    <row r="31" spans="1:17" s="93" customFormat="1" x14ac:dyDescent="0.25">
      <c r="A31" s="51"/>
      <c r="B31" s="51"/>
      <c r="C31" s="51"/>
      <c r="D31" s="51"/>
      <c r="E31" s="96"/>
      <c r="F31" s="96"/>
      <c r="G31" s="96"/>
    </row>
    <row r="32" spans="1: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sheetData>
  <mergeCells count="11">
    <mergeCell ref="J3:J4"/>
    <mergeCell ref="K3:L3"/>
    <mergeCell ref="N3:P3"/>
    <mergeCell ref="B27:G27"/>
    <mergeCell ref="B2:G2"/>
    <mergeCell ref="B3:B4"/>
    <mergeCell ref="C3:D3"/>
    <mergeCell ref="E3:G3"/>
    <mergeCell ref="B25:G25"/>
    <mergeCell ref="B26:G26"/>
    <mergeCell ref="B24:G24"/>
  </mergeCells>
  <hyperlinks>
    <hyperlink ref="G1" location="Índice!A1" display="[índice Ç]" xr:uid="{00000000-0004-0000-2500-000000000000}"/>
    <hyperlink ref="B27" r:id="rId1" display="http://www.observatorioemigracao.pt/np4/1269" xr:uid="{00000000-0004-0000-2500-000001000000}"/>
    <hyperlink ref="B27:G27" r:id="rId2" display="http://observatorioemigracao.pt/np4/5926.html" xr:uid="{00000000-0004-0000-25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170</v>
      </c>
      <c r="C2" s="235"/>
      <c r="D2" s="235"/>
      <c r="E2" s="236"/>
      <c r="F2" s="236"/>
      <c r="G2" s="236"/>
      <c r="K2"/>
    </row>
    <row r="3" spans="1:13" s="23" customFormat="1" ht="30" customHeight="1" x14ac:dyDescent="0.25">
      <c r="B3" s="237" t="s">
        <v>7</v>
      </c>
      <c r="C3" s="239" t="s">
        <v>18</v>
      </c>
      <c r="D3" s="240"/>
      <c r="E3" s="241" t="s">
        <v>19</v>
      </c>
      <c r="F3" s="242"/>
      <c r="G3" s="242"/>
      <c r="K3"/>
    </row>
    <row r="4" spans="1:13" s="23" customFormat="1" ht="45" customHeight="1" x14ac:dyDescent="0.25">
      <c r="B4" s="238"/>
      <c r="C4" s="106" t="s">
        <v>8</v>
      </c>
      <c r="D4" s="41" t="s">
        <v>21</v>
      </c>
      <c r="E4" s="106" t="s">
        <v>8</v>
      </c>
      <c r="F4" s="40" t="s">
        <v>23</v>
      </c>
      <c r="G4" s="107" t="s">
        <v>21</v>
      </c>
      <c r="K4"/>
    </row>
    <row r="5" spans="1:13" ht="15" customHeight="1" x14ac:dyDescent="0.25">
      <c r="B5" s="39">
        <v>2000</v>
      </c>
      <c r="C5" s="37">
        <v>192557</v>
      </c>
      <c r="D5" s="38" t="s">
        <v>4</v>
      </c>
      <c r="E5" s="37">
        <v>328</v>
      </c>
      <c r="F5" s="36">
        <f t="shared" ref="F5" si="0">E5/C5*100</f>
        <v>0.17033917229703413</v>
      </c>
      <c r="G5" s="36" t="s">
        <v>4</v>
      </c>
    </row>
    <row r="6" spans="1:13" ht="15" customHeight="1" x14ac:dyDescent="0.25">
      <c r="B6" s="81">
        <v>2001</v>
      </c>
      <c r="C6" s="82">
        <v>172836</v>
      </c>
      <c r="D6" s="83">
        <f t="shared" ref="D6:D21" si="1">(C6/C5*100)-100</f>
        <v>-10.241642734359175</v>
      </c>
      <c r="E6" s="82" t="s">
        <v>4</v>
      </c>
      <c r="F6" s="84" t="s">
        <v>4</v>
      </c>
      <c r="G6" s="84" t="s">
        <v>4</v>
      </c>
    </row>
    <row r="7" spans="1:13" ht="15" customHeight="1" x14ac:dyDescent="0.25">
      <c r="B7" s="35">
        <v>2002</v>
      </c>
      <c r="C7" s="33">
        <v>161914</v>
      </c>
      <c r="D7" s="34">
        <f t="shared" si="1"/>
        <v>-6.3192853340739248</v>
      </c>
      <c r="E7" s="33">
        <v>297</v>
      </c>
      <c r="F7" s="32">
        <f t="shared" ref="F7:F18" si="2">E7/C7*100</f>
        <v>0.18343071013006906</v>
      </c>
      <c r="G7" s="32" t="s">
        <v>4</v>
      </c>
    </row>
    <row r="8" spans="1:13" ht="15" customHeight="1" x14ac:dyDescent="0.25">
      <c r="B8" s="54">
        <v>2003</v>
      </c>
      <c r="C8" s="85">
        <v>470491</v>
      </c>
      <c r="D8" s="86">
        <f t="shared" si="1"/>
        <v>190.58080215423001</v>
      </c>
      <c r="E8" s="85">
        <v>376</v>
      </c>
      <c r="F8" s="52">
        <f t="shared" si="2"/>
        <v>7.9916512749446861E-2</v>
      </c>
      <c r="G8" s="52">
        <f t="shared" ref="G8:G18" si="3">(E8/E7*100)-100</f>
        <v>26.599326599326602</v>
      </c>
    </row>
    <row r="9" spans="1:13" ht="15" customHeight="1" x14ac:dyDescent="0.25">
      <c r="B9" s="35">
        <v>2004</v>
      </c>
      <c r="C9" s="33">
        <v>444566</v>
      </c>
      <c r="D9" s="34">
        <f t="shared" si="1"/>
        <v>-5.5102010452909838</v>
      </c>
      <c r="E9" s="33">
        <v>330</v>
      </c>
      <c r="F9" s="32">
        <f t="shared" si="2"/>
        <v>7.4229698177548445E-2</v>
      </c>
      <c r="G9" s="32">
        <f t="shared" si="3"/>
        <v>-12.2340425531915</v>
      </c>
    </row>
    <row r="10" spans="1:13" ht="15" customHeight="1" x14ac:dyDescent="0.25">
      <c r="B10" s="54">
        <v>2005</v>
      </c>
      <c r="C10" s="85">
        <v>325673</v>
      </c>
      <c r="D10" s="86">
        <f t="shared" ref="D10" si="4">(C10/C9*100)-100</f>
        <v>-26.743610622494757</v>
      </c>
      <c r="E10" s="85">
        <v>382</v>
      </c>
      <c r="F10" s="52">
        <f t="shared" si="2"/>
        <v>0.11729556948227209</v>
      </c>
      <c r="G10" s="52">
        <f t="shared" si="3"/>
        <v>15.757575757575751</v>
      </c>
    </row>
    <row r="11" spans="1:13" ht="15" customHeight="1" x14ac:dyDescent="0.25">
      <c r="B11" s="35">
        <v>2006</v>
      </c>
      <c r="C11" s="33">
        <v>297640</v>
      </c>
      <c r="D11" s="34">
        <f t="shared" si="1"/>
        <v>-8.6077138725040214</v>
      </c>
      <c r="E11" s="33">
        <v>366</v>
      </c>
      <c r="F11" s="32">
        <f t="shared" si="2"/>
        <v>0.12296734309904583</v>
      </c>
      <c r="G11" s="32">
        <f t="shared" si="3"/>
        <v>-4.1884816753926799</v>
      </c>
    </row>
    <row r="12" spans="1:13" ht="15" customHeight="1" x14ac:dyDescent="0.25">
      <c r="B12" s="54">
        <v>2007</v>
      </c>
      <c r="C12" s="85">
        <v>558019</v>
      </c>
      <c r="D12" s="86">
        <f t="shared" si="1"/>
        <v>87.481185324553167</v>
      </c>
      <c r="E12" s="85">
        <v>594</v>
      </c>
      <c r="F12" s="52">
        <f t="shared" si="2"/>
        <v>0.10644798833014646</v>
      </c>
      <c r="G12" s="52">
        <f t="shared" si="3"/>
        <v>62.295081967213122</v>
      </c>
    </row>
    <row r="13" spans="1:13" ht="15" customHeight="1" x14ac:dyDescent="0.25">
      <c r="B13" s="35">
        <v>2008</v>
      </c>
      <c r="C13" s="33">
        <v>534712</v>
      </c>
      <c r="D13" s="34">
        <f t="shared" si="1"/>
        <v>-4.1767395017015474</v>
      </c>
      <c r="E13" s="33">
        <v>503</v>
      </c>
      <c r="F13" s="32">
        <f t="shared" si="2"/>
        <v>9.4069330779933874E-2</v>
      </c>
      <c r="G13" s="32">
        <f t="shared" si="3"/>
        <v>-15.319865319865329</v>
      </c>
    </row>
    <row r="14" spans="1:13" ht="15" customHeight="1" x14ac:dyDescent="0.25">
      <c r="B14" s="54">
        <v>2009</v>
      </c>
      <c r="C14" s="85">
        <v>442940</v>
      </c>
      <c r="D14" s="86">
        <f t="shared" si="1"/>
        <v>-17.162883945002179</v>
      </c>
      <c r="E14" s="85">
        <v>516</v>
      </c>
      <c r="F14" s="52">
        <f t="shared" si="2"/>
        <v>0.11649433331828239</v>
      </c>
      <c r="G14" s="52">
        <f t="shared" si="3"/>
        <v>2.5844930417494965</v>
      </c>
    </row>
    <row r="15" spans="1:13" ht="15" customHeight="1" x14ac:dyDescent="0.25">
      <c r="B15" s="35">
        <v>2010</v>
      </c>
      <c r="C15" s="33">
        <v>458856</v>
      </c>
      <c r="D15" s="34">
        <f t="shared" si="1"/>
        <v>3.5932631959181691</v>
      </c>
      <c r="E15" s="33">
        <v>420</v>
      </c>
      <c r="F15" s="32">
        <f t="shared" si="2"/>
        <v>9.1531983890370844E-2</v>
      </c>
      <c r="G15" s="32">
        <f t="shared" si="3"/>
        <v>-18.604651162790702</v>
      </c>
    </row>
    <row r="16" spans="1:13" ht="15" customHeight="1" x14ac:dyDescent="0.25">
      <c r="B16" s="54">
        <v>2011</v>
      </c>
      <c r="C16" s="85">
        <v>385793</v>
      </c>
      <c r="D16" s="86">
        <f t="shared" si="1"/>
        <v>-15.922860330909913</v>
      </c>
      <c r="E16" s="85">
        <v>452</v>
      </c>
      <c r="F16" s="52">
        <f t="shared" si="2"/>
        <v>0.11716127560634848</v>
      </c>
      <c r="G16" s="52">
        <f t="shared" si="3"/>
        <v>7.6190476190476204</v>
      </c>
      <c r="J16"/>
      <c r="L16"/>
      <c r="M16"/>
    </row>
    <row r="17" spans="1:13" ht="15" customHeight="1" x14ac:dyDescent="0.25">
      <c r="B17" s="35">
        <v>2012</v>
      </c>
      <c r="C17" s="33">
        <v>350772</v>
      </c>
      <c r="D17" s="34">
        <f t="shared" si="1"/>
        <v>-9.0776660022343663</v>
      </c>
      <c r="E17" s="33">
        <v>446</v>
      </c>
      <c r="F17" s="32">
        <f t="shared" si="2"/>
        <v>0.127148119006078</v>
      </c>
      <c r="G17" s="32">
        <f t="shared" si="3"/>
        <v>-1.3274336283185875</v>
      </c>
      <c r="J17"/>
      <c r="L17"/>
      <c r="M17"/>
    </row>
    <row r="18" spans="1:13" ht="15" customHeight="1" x14ac:dyDescent="0.25">
      <c r="B18" s="54">
        <v>2013</v>
      </c>
      <c r="C18" s="85">
        <v>307454</v>
      </c>
      <c r="D18" s="86">
        <f t="shared" si="1"/>
        <v>-12.349332329832492</v>
      </c>
      <c r="E18" s="85">
        <v>374</v>
      </c>
      <c r="F18" s="52">
        <f t="shared" si="2"/>
        <v>0.12164421344331183</v>
      </c>
      <c r="G18" s="52">
        <f t="shared" si="3"/>
        <v>-16.143497757847541</v>
      </c>
      <c r="J18"/>
      <c r="L18"/>
      <c r="M18"/>
    </row>
    <row r="19" spans="1:13" ht="15" customHeight="1" x14ac:dyDescent="0.25">
      <c r="B19" s="35">
        <v>2014</v>
      </c>
      <c r="C19" s="33">
        <v>277631</v>
      </c>
      <c r="D19" s="34">
        <f t="shared" si="1"/>
        <v>-9.6999876404275085</v>
      </c>
      <c r="E19" s="33">
        <v>376</v>
      </c>
      <c r="F19" s="32">
        <f t="shared" ref="F19:F21" si="5">E19/C19*100</f>
        <v>0.13543156203738055</v>
      </c>
      <c r="G19" s="32">
        <f t="shared" ref="G19:G21" si="6">(E19/E18*100)-100</f>
        <v>0.53475935828876686</v>
      </c>
      <c r="J19"/>
      <c r="L19"/>
      <c r="M19"/>
    </row>
    <row r="20" spans="1:13" ht="15" customHeight="1" x14ac:dyDescent="0.25">
      <c r="B20" s="31">
        <v>2015</v>
      </c>
      <c r="C20" s="29">
        <v>280078</v>
      </c>
      <c r="D20" s="30">
        <f t="shared" si="1"/>
        <v>0.8813857242166705</v>
      </c>
      <c r="E20" s="29">
        <v>354</v>
      </c>
      <c r="F20" s="28">
        <f t="shared" si="5"/>
        <v>0.12639336184919914</v>
      </c>
      <c r="G20" s="28">
        <f t="shared" si="6"/>
        <v>-5.8510638297872219</v>
      </c>
      <c r="I20" s="47"/>
      <c r="J20"/>
      <c r="L20"/>
      <c r="M20"/>
    </row>
    <row r="21" spans="1:13" ht="15" customHeight="1" x14ac:dyDescent="0.25">
      <c r="B21" s="35">
        <v>2016</v>
      </c>
      <c r="C21" s="33">
        <v>300823</v>
      </c>
      <c r="D21" s="34">
        <f t="shared" si="1"/>
        <v>7.4068652304001006</v>
      </c>
      <c r="E21" s="33">
        <v>443</v>
      </c>
      <c r="F21" s="32">
        <f t="shared" si="5"/>
        <v>0.14726267605867902</v>
      </c>
      <c r="G21" s="32">
        <f t="shared" si="6"/>
        <v>25.141242937853121</v>
      </c>
      <c r="I21" s="47"/>
      <c r="J21"/>
      <c r="L21"/>
      <c r="M21"/>
    </row>
    <row r="22" spans="1:13" s="49" customFormat="1" ht="15" customHeight="1" x14ac:dyDescent="0.25">
      <c r="B22" s="140">
        <v>2017</v>
      </c>
      <c r="C22" s="141" t="s">
        <v>4</v>
      </c>
      <c r="D22" s="142" t="s">
        <v>4</v>
      </c>
      <c r="E22" s="141" t="s">
        <v>4</v>
      </c>
      <c r="F22" s="143" t="s">
        <v>4</v>
      </c>
      <c r="G22" s="143" t="s">
        <v>4</v>
      </c>
      <c r="I22" s="146"/>
      <c r="J22" s="50"/>
      <c r="K22" s="50"/>
      <c r="L22" s="50"/>
      <c r="M22" s="50"/>
    </row>
    <row r="23" spans="1:13" ht="15" customHeight="1" x14ac:dyDescent="0.25">
      <c r="B23" s="22"/>
      <c r="C23" s="22"/>
      <c r="D23" s="22"/>
      <c r="E23" s="21"/>
      <c r="F23" s="21"/>
      <c r="G23" s="21"/>
    </row>
    <row r="24" spans="1:13" ht="15" customHeight="1" x14ac:dyDescent="0.25">
      <c r="A24" s="20" t="s">
        <v>6</v>
      </c>
      <c r="B24" s="246" t="s">
        <v>42</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2600-000000000000}"/>
    <hyperlink ref="B26" r:id="rId1" display="http://www.observatorioemigracao.pt/np4/1269" xr:uid="{00000000-0004-0000-2600-000001000000}"/>
    <hyperlink ref="B26:G26" r:id="rId2" display="http://observatorioemigracao.pt/np4/5926.html" xr:uid="{00000000-0004-0000-26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R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8" ht="30" customHeight="1" x14ac:dyDescent="0.25">
      <c r="A1" s="27" t="s">
        <v>0</v>
      </c>
      <c r="B1" s="26" t="s">
        <v>1</v>
      </c>
      <c r="C1" s="42"/>
      <c r="D1" s="42"/>
      <c r="E1" s="25"/>
      <c r="F1" s="25"/>
      <c r="G1" s="24" t="s">
        <v>27</v>
      </c>
    </row>
    <row r="2" spans="1:18" s="23" customFormat="1" ht="30" customHeight="1" thickBot="1" x14ac:dyDescent="0.3">
      <c r="B2" s="235" t="s">
        <v>136</v>
      </c>
      <c r="C2" s="235"/>
      <c r="D2" s="235"/>
      <c r="E2" s="236"/>
      <c r="F2" s="236"/>
      <c r="G2" s="236"/>
      <c r="I2" s="172"/>
      <c r="J2" s="156"/>
      <c r="K2" s="156"/>
      <c r="L2" s="156"/>
      <c r="M2" s="156"/>
      <c r="N2" s="156"/>
      <c r="O2" s="156"/>
      <c r="P2" s="156"/>
      <c r="Q2" s="172"/>
      <c r="R2" s="172"/>
    </row>
    <row r="3" spans="1:18" s="23" customFormat="1" ht="30" customHeight="1" x14ac:dyDescent="0.25">
      <c r="B3" s="237" t="s">
        <v>7</v>
      </c>
      <c r="C3" s="239" t="s">
        <v>24</v>
      </c>
      <c r="D3" s="240"/>
      <c r="E3" s="241" t="s">
        <v>25</v>
      </c>
      <c r="F3" s="242"/>
      <c r="G3" s="242"/>
      <c r="I3" s="172"/>
      <c r="J3" s="230"/>
      <c r="K3" s="230"/>
      <c r="L3" s="152"/>
      <c r="M3" s="230"/>
      <c r="N3" s="230"/>
      <c r="O3" s="230"/>
      <c r="P3" s="156"/>
      <c r="Q3" s="172"/>
      <c r="R3" s="172"/>
    </row>
    <row r="4" spans="1:18" s="23" customFormat="1" ht="45" customHeight="1" x14ac:dyDescent="0.25">
      <c r="B4" s="238"/>
      <c r="C4" s="106" t="s">
        <v>8</v>
      </c>
      <c r="D4" s="41" t="s">
        <v>21</v>
      </c>
      <c r="E4" s="106" t="s">
        <v>8</v>
      </c>
      <c r="F4" s="40" t="s">
        <v>26</v>
      </c>
      <c r="G4" s="107" t="s">
        <v>21</v>
      </c>
      <c r="I4" s="172"/>
      <c r="J4" s="152"/>
      <c r="K4" s="152"/>
      <c r="L4" s="153"/>
      <c r="M4" s="152"/>
      <c r="N4" s="152"/>
      <c r="O4" s="152"/>
      <c r="P4" s="156"/>
      <c r="Q4" s="172"/>
      <c r="R4" s="172"/>
    </row>
    <row r="5" spans="1:18" ht="15" customHeight="1" x14ac:dyDescent="0.25">
      <c r="B5" s="39">
        <v>2000</v>
      </c>
      <c r="C5" s="37">
        <v>186688</v>
      </c>
      <c r="D5" s="38" t="s">
        <v>4</v>
      </c>
      <c r="E5" s="37">
        <v>229</v>
      </c>
      <c r="F5" s="36">
        <f t="shared" ref="F5:F22" si="0">E5/C5*100</f>
        <v>0.12266455262255742</v>
      </c>
      <c r="G5" s="36" t="s">
        <v>4</v>
      </c>
      <c r="I5" s="168"/>
      <c r="J5" s="154"/>
      <c r="K5" s="155"/>
      <c r="L5" s="155"/>
      <c r="M5" s="155"/>
      <c r="N5" s="155"/>
      <c r="O5" s="155"/>
      <c r="P5" s="155"/>
      <c r="Q5" s="168"/>
      <c r="R5" s="168"/>
    </row>
    <row r="6" spans="1:18" ht="15" customHeight="1" x14ac:dyDescent="0.25">
      <c r="B6" s="81">
        <v>2001</v>
      </c>
      <c r="C6" s="82">
        <v>178098</v>
      </c>
      <c r="D6" s="83">
        <f t="shared" ref="D6:D22" si="1">(C6/C5*100)-100</f>
        <v>-4.6012598560164548</v>
      </c>
      <c r="E6" s="82">
        <v>290</v>
      </c>
      <c r="F6" s="84">
        <f t="shared" si="0"/>
        <v>0.16283169940145314</v>
      </c>
      <c r="G6" s="84">
        <f t="shared" ref="G6:G22" si="2">(E6/E5*100)-100</f>
        <v>26.637554585152841</v>
      </c>
      <c r="I6" s="168"/>
      <c r="J6" s="154"/>
      <c r="K6" s="155"/>
      <c r="L6" s="155"/>
      <c r="M6" s="155"/>
      <c r="N6" s="155"/>
      <c r="O6" s="155"/>
      <c r="P6" s="155"/>
      <c r="Q6" s="168"/>
      <c r="R6" s="168"/>
    </row>
    <row r="7" spans="1:18" ht="15" customHeight="1" x14ac:dyDescent="0.25">
      <c r="B7" s="35">
        <v>2002</v>
      </c>
      <c r="C7" s="33">
        <v>154547</v>
      </c>
      <c r="D7" s="34">
        <f t="shared" si="1"/>
        <v>-13.223618457253878</v>
      </c>
      <c r="E7" s="33">
        <v>243</v>
      </c>
      <c r="F7" s="32">
        <f t="shared" si="0"/>
        <v>0.15723372178042924</v>
      </c>
      <c r="G7" s="32">
        <f t="shared" si="2"/>
        <v>-16.206896551724142</v>
      </c>
      <c r="I7" s="168"/>
      <c r="J7" s="154"/>
      <c r="K7" s="155"/>
      <c r="L7" s="155"/>
      <c r="M7" s="155"/>
      <c r="N7" s="155"/>
      <c r="O7" s="155"/>
      <c r="P7" s="155"/>
      <c r="Q7" s="168"/>
      <c r="R7" s="168"/>
    </row>
    <row r="8" spans="1:18" ht="15" customHeight="1" x14ac:dyDescent="0.25">
      <c r="B8" s="54">
        <v>2003</v>
      </c>
      <c r="C8" s="85">
        <v>140731</v>
      </c>
      <c r="D8" s="86">
        <f t="shared" si="1"/>
        <v>-8.9396753091292567</v>
      </c>
      <c r="E8" s="85">
        <v>308</v>
      </c>
      <c r="F8" s="52">
        <f t="shared" si="0"/>
        <v>0.21885725248879068</v>
      </c>
      <c r="G8" s="52">
        <f t="shared" si="2"/>
        <v>26.748971193415642</v>
      </c>
      <c r="I8" s="168"/>
      <c r="J8" s="154"/>
      <c r="K8" s="155"/>
      <c r="L8" s="155"/>
      <c r="M8" s="155"/>
      <c r="N8" s="155"/>
      <c r="O8" s="155"/>
      <c r="P8" s="155"/>
      <c r="Q8" s="168"/>
      <c r="R8" s="168"/>
    </row>
    <row r="9" spans="1:18" ht="15" customHeight="1" x14ac:dyDescent="0.25">
      <c r="B9" s="35">
        <v>2004</v>
      </c>
      <c r="C9" s="33">
        <v>127153</v>
      </c>
      <c r="D9" s="34">
        <f t="shared" si="1"/>
        <v>-9.6481940723792263</v>
      </c>
      <c r="E9" s="33">
        <v>293</v>
      </c>
      <c r="F9" s="32">
        <f t="shared" si="0"/>
        <v>0.23043105550006687</v>
      </c>
      <c r="G9" s="32">
        <f t="shared" si="2"/>
        <v>-4.8701298701298725</v>
      </c>
      <c r="I9" s="168"/>
      <c r="J9" s="154"/>
      <c r="K9" s="155"/>
      <c r="L9" s="155"/>
      <c r="M9" s="155"/>
      <c r="N9" s="155"/>
      <c r="O9" s="155"/>
      <c r="P9" s="155"/>
      <c r="Q9" s="168"/>
      <c r="R9" s="168"/>
    </row>
    <row r="10" spans="1:18" ht="15" customHeight="1" x14ac:dyDescent="0.25">
      <c r="B10" s="54">
        <v>2005</v>
      </c>
      <c r="C10" s="85">
        <v>117241</v>
      </c>
      <c r="D10" s="86">
        <f t="shared" si="1"/>
        <v>-7.7953331812855424</v>
      </c>
      <c r="E10" s="85">
        <v>313</v>
      </c>
      <c r="F10" s="52">
        <f t="shared" si="0"/>
        <v>0.26697145196646227</v>
      </c>
      <c r="G10" s="52">
        <f t="shared" si="2"/>
        <v>6.8259385665528924</v>
      </c>
      <c r="I10" s="168"/>
      <c r="J10" s="154"/>
      <c r="K10" s="155"/>
      <c r="L10" s="155"/>
      <c r="M10" s="155"/>
      <c r="N10" s="155"/>
      <c r="O10" s="155"/>
      <c r="P10" s="155"/>
      <c r="Q10" s="168"/>
      <c r="R10" s="168"/>
    </row>
    <row r="11" spans="1:18" ht="15" customHeight="1" x14ac:dyDescent="0.25">
      <c r="B11" s="35">
        <v>2006</v>
      </c>
      <c r="C11" s="33">
        <v>124566</v>
      </c>
      <c r="D11" s="34">
        <f t="shared" si="1"/>
        <v>6.2478143311640082</v>
      </c>
      <c r="E11" s="33">
        <v>327</v>
      </c>
      <c r="F11" s="32">
        <f t="shared" si="0"/>
        <v>0.26251143971870333</v>
      </c>
      <c r="G11" s="32">
        <f t="shared" si="2"/>
        <v>4.4728434504792176</v>
      </c>
      <c r="I11" s="168"/>
      <c r="J11" s="154"/>
      <c r="K11" s="155"/>
      <c r="L11" s="155"/>
      <c r="M11" s="155"/>
      <c r="N11" s="155"/>
      <c r="O11" s="155"/>
      <c r="P11" s="155"/>
      <c r="Q11" s="168"/>
      <c r="R11" s="168"/>
    </row>
    <row r="12" spans="1:18" ht="15" customHeight="1" x14ac:dyDescent="0.25">
      <c r="B12" s="54">
        <v>2007</v>
      </c>
      <c r="C12" s="85">
        <v>113030</v>
      </c>
      <c r="D12" s="86">
        <f t="shared" si="1"/>
        <v>-9.2609540324004911</v>
      </c>
      <c r="E12" s="85">
        <v>237</v>
      </c>
      <c r="F12" s="52">
        <f t="shared" si="0"/>
        <v>0.20967884632398481</v>
      </c>
      <c r="G12" s="52">
        <f t="shared" si="2"/>
        <v>-27.522935779816521</v>
      </c>
      <c r="I12" s="168"/>
      <c r="J12" s="154"/>
      <c r="K12" s="155"/>
      <c r="L12" s="155"/>
      <c r="M12" s="155"/>
      <c r="N12" s="155"/>
      <c r="O12" s="155"/>
      <c r="P12" s="155"/>
      <c r="Q12" s="168"/>
      <c r="R12" s="168"/>
    </row>
    <row r="13" spans="1:18" ht="15" customHeight="1" x14ac:dyDescent="0.25">
      <c r="B13" s="35">
        <v>2008</v>
      </c>
      <c r="C13" s="33">
        <v>94470</v>
      </c>
      <c r="D13" s="34">
        <f t="shared" si="1"/>
        <v>-16.420419357692651</v>
      </c>
      <c r="E13" s="33">
        <v>297</v>
      </c>
      <c r="F13" s="32">
        <f t="shared" si="0"/>
        <v>0.31438551921244839</v>
      </c>
      <c r="G13" s="32">
        <f t="shared" si="2"/>
        <v>25.316455696202539</v>
      </c>
      <c r="I13" s="168"/>
      <c r="J13" s="154"/>
      <c r="K13" s="155"/>
      <c r="L13" s="155"/>
      <c r="M13" s="155"/>
      <c r="N13" s="155"/>
      <c r="O13" s="155"/>
      <c r="P13" s="155"/>
      <c r="Q13" s="168"/>
      <c r="R13" s="168"/>
    </row>
    <row r="14" spans="1:18" ht="15" customHeight="1" x14ac:dyDescent="0.25">
      <c r="B14" s="54">
        <v>2009</v>
      </c>
      <c r="C14" s="85">
        <v>96122</v>
      </c>
      <c r="D14" s="86">
        <f t="shared" si="1"/>
        <v>1.7487032920503935</v>
      </c>
      <c r="E14" s="85">
        <v>277</v>
      </c>
      <c r="F14" s="52">
        <f t="shared" si="0"/>
        <v>0.28817544370695575</v>
      </c>
      <c r="G14" s="52">
        <f t="shared" si="2"/>
        <v>-6.7340067340067407</v>
      </c>
      <c r="I14" s="168"/>
      <c r="J14" s="154"/>
      <c r="K14" s="155"/>
      <c r="L14" s="155"/>
      <c r="M14" s="155"/>
      <c r="N14" s="155"/>
      <c r="O14" s="155"/>
      <c r="P14" s="155"/>
      <c r="Q14" s="168"/>
      <c r="R14" s="168"/>
    </row>
    <row r="15" spans="1:18" ht="15" customHeight="1" x14ac:dyDescent="0.25">
      <c r="B15" s="35">
        <v>2010</v>
      </c>
      <c r="C15" s="33">
        <v>101570</v>
      </c>
      <c r="D15" s="34">
        <f t="shared" si="1"/>
        <v>5.667797174424166</v>
      </c>
      <c r="E15" s="33">
        <v>259</v>
      </c>
      <c r="F15" s="32">
        <f t="shared" si="0"/>
        <v>0.25499655410062022</v>
      </c>
      <c r="G15" s="32">
        <f t="shared" si="2"/>
        <v>-6.4981949458483825</v>
      </c>
      <c r="I15" s="168"/>
      <c r="J15" s="154"/>
      <c r="K15" s="155"/>
      <c r="L15" s="155"/>
      <c r="M15" s="155"/>
      <c r="N15" s="155"/>
      <c r="O15" s="155"/>
      <c r="P15" s="155"/>
      <c r="Q15" s="168"/>
      <c r="R15" s="168"/>
    </row>
    <row r="16" spans="1:18" ht="15" customHeight="1" x14ac:dyDescent="0.25">
      <c r="B16" s="54">
        <v>2011</v>
      </c>
      <c r="C16" s="85">
        <v>106897</v>
      </c>
      <c r="D16" s="86">
        <f t="shared" si="1"/>
        <v>5.2446588559614185</v>
      </c>
      <c r="E16" s="85">
        <v>376</v>
      </c>
      <c r="F16" s="52">
        <f t="shared" si="0"/>
        <v>0.35174046044323043</v>
      </c>
      <c r="G16" s="52">
        <f t="shared" si="2"/>
        <v>45.173745173745175</v>
      </c>
      <c r="I16" s="168"/>
      <c r="J16" s="154"/>
      <c r="K16" s="155"/>
      <c r="L16" s="155"/>
      <c r="M16" s="155"/>
      <c r="N16" s="155"/>
      <c r="O16" s="155"/>
      <c r="P16" s="155"/>
      <c r="Q16" s="168"/>
      <c r="R16" s="168"/>
    </row>
    <row r="17" spans="1:18" ht="15" customHeight="1" x14ac:dyDescent="0.25">
      <c r="B17" s="35">
        <v>2012</v>
      </c>
      <c r="C17" s="33">
        <v>112348</v>
      </c>
      <c r="D17" s="34">
        <f t="shared" si="1"/>
        <v>5.0993011964788622</v>
      </c>
      <c r="E17" s="33">
        <v>444</v>
      </c>
      <c r="F17" s="32">
        <f t="shared" si="0"/>
        <v>0.39520062662441702</v>
      </c>
      <c r="G17" s="32">
        <f t="shared" si="2"/>
        <v>18.085106382978736</v>
      </c>
      <c r="I17" s="168"/>
      <c r="J17" s="154"/>
      <c r="K17" s="155"/>
      <c r="L17" s="155"/>
      <c r="M17" s="155"/>
      <c r="N17" s="155"/>
      <c r="O17" s="155"/>
      <c r="P17" s="155"/>
      <c r="Q17" s="168"/>
      <c r="R17" s="168"/>
    </row>
    <row r="18" spans="1:18" ht="15" customHeight="1" x14ac:dyDescent="0.25">
      <c r="B18" s="54">
        <v>2013</v>
      </c>
      <c r="C18" s="85">
        <v>112353</v>
      </c>
      <c r="D18" s="86">
        <f t="shared" si="1"/>
        <v>4.450457507033434E-3</v>
      </c>
      <c r="E18" s="85">
        <v>510</v>
      </c>
      <c r="F18" s="52">
        <f t="shared" si="0"/>
        <v>0.45392646391284613</v>
      </c>
      <c r="G18" s="52">
        <f t="shared" si="2"/>
        <v>14.86486486486487</v>
      </c>
      <c r="I18" s="168"/>
      <c r="J18" s="154"/>
      <c r="K18" s="155"/>
      <c r="L18" s="155"/>
      <c r="M18" s="155"/>
      <c r="N18" s="155"/>
      <c r="O18" s="155"/>
      <c r="P18" s="155"/>
      <c r="Q18" s="168"/>
      <c r="R18" s="168"/>
    </row>
    <row r="19" spans="1:18" ht="15" customHeight="1" x14ac:dyDescent="0.25">
      <c r="B19" s="35">
        <v>2014</v>
      </c>
      <c r="C19" s="33">
        <v>108422</v>
      </c>
      <c r="D19" s="34">
        <f t="shared" si="1"/>
        <v>-3.4987939796890259</v>
      </c>
      <c r="E19" s="33">
        <v>578</v>
      </c>
      <c r="F19" s="32">
        <f t="shared" si="0"/>
        <v>0.53310213794248396</v>
      </c>
      <c r="G19" s="32">
        <f t="shared" si="2"/>
        <v>13.333333333333329</v>
      </c>
      <c r="I19" s="168"/>
      <c r="J19" s="154"/>
      <c r="K19" s="155"/>
      <c r="L19" s="155"/>
      <c r="M19" s="155"/>
      <c r="N19" s="155"/>
      <c r="O19" s="155"/>
      <c r="P19" s="155"/>
      <c r="Q19" s="168"/>
      <c r="R19" s="168"/>
    </row>
    <row r="20" spans="1:18" ht="15" customHeight="1" x14ac:dyDescent="0.25">
      <c r="B20" s="31">
        <v>2015</v>
      </c>
      <c r="C20" s="29">
        <v>107317</v>
      </c>
      <c r="D20" s="30">
        <f t="shared" si="1"/>
        <v>-1.0191658519488698</v>
      </c>
      <c r="E20" s="29">
        <v>701</v>
      </c>
      <c r="F20" s="28">
        <f t="shared" si="0"/>
        <v>0.65320499082158456</v>
      </c>
      <c r="G20" s="28">
        <f t="shared" si="2"/>
        <v>21.280276816609003</v>
      </c>
      <c r="I20" s="168"/>
      <c r="J20" s="154"/>
      <c r="K20" s="155"/>
      <c r="L20" s="155"/>
      <c r="M20" s="155"/>
      <c r="N20" s="155"/>
      <c r="O20" s="155"/>
      <c r="P20" s="155"/>
      <c r="Q20" s="168"/>
      <c r="R20" s="168"/>
    </row>
    <row r="21" spans="1:18" ht="15" customHeight="1" x14ac:dyDescent="0.25">
      <c r="B21" s="35">
        <v>2016</v>
      </c>
      <c r="C21" s="33">
        <v>110383</v>
      </c>
      <c r="D21" s="34">
        <f t="shared" si="1"/>
        <v>2.8569564933794283</v>
      </c>
      <c r="E21" s="33">
        <v>756</v>
      </c>
      <c r="F21" s="32">
        <f t="shared" si="0"/>
        <v>0.68488807153275411</v>
      </c>
      <c r="G21" s="32">
        <f t="shared" si="2"/>
        <v>7.8459343794579013</v>
      </c>
      <c r="I21" s="168"/>
      <c r="J21" s="154"/>
      <c r="K21" s="155"/>
      <c r="L21" s="155"/>
      <c r="M21" s="155"/>
      <c r="N21" s="155"/>
      <c r="O21" s="155"/>
      <c r="P21" s="155"/>
      <c r="Q21" s="168"/>
      <c r="R21" s="168"/>
    </row>
    <row r="22" spans="1:18" ht="15" customHeight="1" x14ac:dyDescent="0.25">
      <c r="B22" s="140">
        <v>2017</v>
      </c>
      <c r="C22" s="141">
        <v>112211</v>
      </c>
      <c r="D22" s="142">
        <f t="shared" si="1"/>
        <v>1.6560521094733645</v>
      </c>
      <c r="E22" s="141">
        <v>803</v>
      </c>
      <c r="F22" s="143">
        <f t="shared" si="0"/>
        <v>0.71561611606705222</v>
      </c>
      <c r="G22" s="143">
        <f t="shared" si="2"/>
        <v>6.216931216931215</v>
      </c>
      <c r="I22" s="168"/>
      <c r="J22" s="154"/>
      <c r="K22" s="155"/>
      <c r="L22" s="155"/>
      <c r="M22" s="155"/>
      <c r="N22" s="155"/>
      <c r="O22" s="155"/>
      <c r="P22" s="156"/>
      <c r="Q22" s="168"/>
      <c r="R22" s="168"/>
    </row>
    <row r="23" spans="1:18" ht="15" customHeight="1" x14ac:dyDescent="0.25">
      <c r="B23" s="22"/>
      <c r="C23" s="22"/>
      <c r="D23" s="22"/>
      <c r="E23" s="21"/>
      <c r="F23" s="21"/>
      <c r="G23" s="21"/>
      <c r="I23" s="168"/>
      <c r="J23" s="168"/>
      <c r="K23" s="156"/>
      <c r="L23" s="168"/>
      <c r="M23" s="168"/>
      <c r="N23" s="168"/>
      <c r="O23" s="168"/>
      <c r="P23" s="168"/>
      <c r="Q23" s="168"/>
      <c r="R23" s="168"/>
    </row>
    <row r="24" spans="1:18" ht="30" customHeight="1" x14ac:dyDescent="0.25">
      <c r="A24" s="20" t="s">
        <v>6</v>
      </c>
      <c r="B24" s="246" t="s">
        <v>135</v>
      </c>
      <c r="C24" s="247"/>
      <c r="D24" s="247"/>
      <c r="E24" s="247"/>
      <c r="F24" s="247"/>
      <c r="G24" s="247"/>
      <c r="I24" s="168"/>
      <c r="J24" s="168"/>
      <c r="K24" s="156"/>
      <c r="L24" s="168"/>
      <c r="M24" s="168"/>
      <c r="N24" s="168"/>
      <c r="O24" s="168"/>
      <c r="P24" s="168"/>
      <c r="Q24" s="168"/>
      <c r="R24" s="168"/>
    </row>
    <row r="25" spans="1:18" s="198" customFormat="1" ht="15" customHeight="1" x14ac:dyDescent="0.25">
      <c r="A25" s="200" t="s">
        <v>2</v>
      </c>
      <c r="B25" s="233" t="s">
        <v>259</v>
      </c>
      <c r="C25" s="223"/>
      <c r="D25" s="223"/>
      <c r="E25" s="223"/>
      <c r="F25" s="223"/>
      <c r="G25" s="223"/>
      <c r="K25" s="199"/>
    </row>
    <row r="26" spans="1:18" s="198" customFormat="1" ht="15" customHeight="1" x14ac:dyDescent="0.25">
      <c r="A26" s="201" t="s">
        <v>3</v>
      </c>
      <c r="B26" s="234" t="s">
        <v>260</v>
      </c>
      <c r="C26" s="215"/>
      <c r="D26" s="215"/>
      <c r="E26" s="215"/>
      <c r="F26" s="215"/>
      <c r="G26" s="215"/>
      <c r="K26" s="199"/>
    </row>
    <row r="27" spans="1:18" s="198" customFormat="1" ht="15" customHeight="1" x14ac:dyDescent="0.25">
      <c r="E27" s="202"/>
      <c r="F27" s="202"/>
      <c r="G27" s="202"/>
      <c r="K27" s="199"/>
    </row>
  </sheetData>
  <mergeCells count="9">
    <mergeCell ref="J3:K3"/>
    <mergeCell ref="M3:O3"/>
    <mergeCell ref="B25:G25"/>
    <mergeCell ref="B26:G26"/>
    <mergeCell ref="B2:G2"/>
    <mergeCell ref="B3:B4"/>
    <mergeCell ref="C3:D3"/>
    <mergeCell ref="E3:G3"/>
    <mergeCell ref="B24:G24"/>
  </mergeCells>
  <hyperlinks>
    <hyperlink ref="G1" location="Índice!A1" display="[índice Ç]" xr:uid="{00000000-0004-0000-0300-000000000000}"/>
    <hyperlink ref="B26" r:id="rId1" display="http://www.observatorioemigracao.pt/np4/1269" xr:uid="{00000000-0004-0000-0300-000001000000}"/>
    <hyperlink ref="B26:G26" r:id="rId2" display="http://observatorioemigracao.pt/np4/5926.html" xr:uid="{00000000-0004-0000-03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171</v>
      </c>
      <c r="C2" s="235"/>
      <c r="D2" s="235"/>
      <c r="E2" s="236"/>
      <c r="F2" s="236"/>
      <c r="G2" s="236"/>
      <c r="K2"/>
    </row>
    <row r="3" spans="1:13" s="23" customFormat="1" ht="30" customHeight="1" x14ac:dyDescent="0.25">
      <c r="B3" s="237" t="s">
        <v>7</v>
      </c>
      <c r="C3" s="239" t="s">
        <v>20</v>
      </c>
      <c r="D3" s="240"/>
      <c r="E3" s="241" t="s">
        <v>9</v>
      </c>
      <c r="F3" s="242"/>
      <c r="G3" s="242"/>
      <c r="K3"/>
    </row>
    <row r="4" spans="1:13" s="23" customFormat="1" ht="45" customHeight="1" x14ac:dyDescent="0.25">
      <c r="B4" s="238"/>
      <c r="C4" s="106" t="s">
        <v>8</v>
      </c>
      <c r="D4" s="41" t="s">
        <v>21</v>
      </c>
      <c r="E4" s="106" t="s">
        <v>8</v>
      </c>
      <c r="F4" s="40" t="s">
        <v>22</v>
      </c>
      <c r="G4" s="107" t="s">
        <v>21</v>
      </c>
      <c r="K4"/>
    </row>
    <row r="5" spans="1:13" ht="15" customHeight="1" x14ac:dyDescent="0.25">
      <c r="B5" s="39">
        <v>2000</v>
      </c>
      <c r="C5" s="37" t="s">
        <v>4</v>
      </c>
      <c r="D5" s="38" t="s">
        <v>4</v>
      </c>
      <c r="E5" s="37" t="s">
        <v>4</v>
      </c>
      <c r="F5" s="36" t="s">
        <v>4</v>
      </c>
      <c r="G5" s="36" t="s">
        <v>4</v>
      </c>
    </row>
    <row r="6" spans="1:13" ht="15" customHeight="1" x14ac:dyDescent="0.25">
      <c r="B6" s="81">
        <v>2001</v>
      </c>
      <c r="C6" s="82" t="s">
        <v>4</v>
      </c>
      <c r="D6" s="83" t="s">
        <v>4</v>
      </c>
      <c r="E6" s="82" t="s">
        <v>4</v>
      </c>
      <c r="F6" s="84"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c r="H9" s="48"/>
    </row>
    <row r="10" spans="1:13" ht="15" customHeight="1" x14ac:dyDescent="0.25">
      <c r="B10" s="54">
        <v>2005</v>
      </c>
      <c r="C10" s="85" t="s">
        <v>4</v>
      </c>
      <c r="D10" s="86" t="s">
        <v>4</v>
      </c>
      <c r="E10" s="85" t="s">
        <v>4</v>
      </c>
      <c r="F10" s="52" t="s">
        <v>4</v>
      </c>
      <c r="G10" s="52" t="s">
        <v>4</v>
      </c>
      <c r="H10" s="45"/>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v>5813773</v>
      </c>
      <c r="D13" s="34" t="s">
        <v>4</v>
      </c>
      <c r="E13" s="33">
        <v>7093</v>
      </c>
      <c r="F13" s="32">
        <f>E13/C13*100</f>
        <v>0.12200338747316072</v>
      </c>
      <c r="G13" s="32" t="s">
        <v>4</v>
      </c>
    </row>
    <row r="14" spans="1:13" ht="15" customHeight="1" x14ac:dyDescent="0.25">
      <c r="B14" s="54">
        <v>2009</v>
      </c>
      <c r="C14" s="85">
        <v>5813773</v>
      </c>
      <c r="D14" s="86">
        <f t="shared" ref="D14:D21" si="0">(C14/C13*100)-100</f>
        <v>0</v>
      </c>
      <c r="E14" s="85">
        <v>7093</v>
      </c>
      <c r="F14" s="52">
        <f t="shared" ref="F14:F16" si="1">E14/C14*100</f>
        <v>0.12200338747316072</v>
      </c>
      <c r="G14" s="52">
        <f>(E14/E13*100)-100</f>
        <v>0</v>
      </c>
      <c r="I14" s="277"/>
      <c r="J14" s="277"/>
      <c r="K14" s="277"/>
      <c r="L14" s="277"/>
      <c r="M14" s="277"/>
    </row>
    <row r="15" spans="1:13" ht="15" customHeight="1" x14ac:dyDescent="0.25">
      <c r="B15" s="35">
        <v>2010</v>
      </c>
      <c r="C15" s="33">
        <v>5787893</v>
      </c>
      <c r="D15" s="34">
        <f t="shared" si="0"/>
        <v>-0.44514981923097707</v>
      </c>
      <c r="E15" s="33">
        <v>7080</v>
      </c>
      <c r="F15" s="32">
        <f t="shared" si="1"/>
        <v>0.12232430696282739</v>
      </c>
      <c r="G15" s="32">
        <f t="shared" ref="G15:G16" si="2">(E15/E14*100)-100</f>
        <v>-0.18327928944029281</v>
      </c>
      <c r="I15" s="277"/>
      <c r="J15" s="277"/>
      <c r="K15" s="277"/>
      <c r="L15" s="277"/>
      <c r="M15" s="277"/>
    </row>
    <row r="16" spans="1:13" ht="15" customHeight="1" x14ac:dyDescent="0.25">
      <c r="B16" s="54">
        <v>2011</v>
      </c>
      <c r="C16" s="85">
        <v>5759022</v>
      </c>
      <c r="D16" s="86">
        <f t="shared" si="0"/>
        <v>-0.49881709976324373</v>
      </c>
      <c r="E16" s="85">
        <v>7055</v>
      </c>
      <c r="F16" s="52">
        <f t="shared" si="1"/>
        <v>0.12250343895196093</v>
      </c>
      <c r="G16" s="52">
        <f t="shared" si="2"/>
        <v>-0.35310734463276106</v>
      </c>
      <c r="I16" s="277"/>
      <c r="J16" s="277"/>
      <c r="K16" s="277"/>
      <c r="L16" s="277"/>
      <c r="M16" s="277"/>
    </row>
    <row r="17" spans="1:13" ht="15" customHeight="1" x14ac:dyDescent="0.25">
      <c r="B17" s="35">
        <v>2012</v>
      </c>
      <c r="C17" s="33">
        <v>5715065</v>
      </c>
      <c r="D17" s="34">
        <f t="shared" si="0"/>
        <v>-0.76327195832904238</v>
      </c>
      <c r="E17" s="33">
        <v>7013</v>
      </c>
      <c r="F17" s="32">
        <f>E17/C17*100</f>
        <v>0.12271076531937958</v>
      </c>
      <c r="G17" s="32">
        <f>(E17/E16*100)-100</f>
        <v>-0.59532246633592933</v>
      </c>
      <c r="I17" s="277"/>
      <c r="J17" s="277"/>
      <c r="K17" s="277"/>
      <c r="L17" s="277"/>
      <c r="M17" s="277"/>
    </row>
    <row r="18" spans="1:13" ht="15" customHeight="1" x14ac:dyDescent="0.25">
      <c r="B18" s="54">
        <v>2013</v>
      </c>
      <c r="C18" s="85">
        <v>5695883</v>
      </c>
      <c r="D18" s="30">
        <f t="shared" si="0"/>
        <v>-0.33563922720038875</v>
      </c>
      <c r="E18" s="29">
        <v>7023</v>
      </c>
      <c r="F18" s="28">
        <f t="shared" ref="F18:F21" si="3">E18/C18*100</f>
        <v>0.12329958322528746</v>
      </c>
      <c r="G18" s="28">
        <f t="shared" ref="G18:G21" si="4">(E18/E17*100)-100</f>
        <v>0.14259232853272863</v>
      </c>
      <c r="I18" s="277"/>
      <c r="J18" s="277"/>
      <c r="K18" s="277"/>
      <c r="L18" s="277"/>
      <c r="M18" s="277"/>
    </row>
    <row r="19" spans="1:13" ht="15" customHeight="1" x14ac:dyDescent="0.25">
      <c r="B19" s="35">
        <v>2014</v>
      </c>
      <c r="C19" s="33">
        <v>5737213</v>
      </c>
      <c r="D19" s="34">
        <f t="shared" si="0"/>
        <v>0.72561181470898362</v>
      </c>
      <c r="E19" s="33">
        <v>6308</v>
      </c>
      <c r="F19" s="32">
        <f t="shared" si="3"/>
        <v>0.1099488549579735</v>
      </c>
      <c r="G19" s="32">
        <f t="shared" si="4"/>
        <v>-10.180834401253023</v>
      </c>
      <c r="J19"/>
      <c r="L19"/>
      <c r="M19"/>
    </row>
    <row r="20" spans="1:13" ht="15" customHeight="1" x14ac:dyDescent="0.25">
      <c r="B20" s="31">
        <v>2015</v>
      </c>
      <c r="C20" s="29">
        <v>5805328</v>
      </c>
      <c r="D20" s="30">
        <f t="shared" si="0"/>
        <v>1.1872489307961871</v>
      </c>
      <c r="E20" s="29">
        <v>6224</v>
      </c>
      <c r="F20" s="28">
        <f t="shared" si="3"/>
        <v>0.10721185779683767</v>
      </c>
      <c r="G20" s="28">
        <f t="shared" si="4"/>
        <v>-1.3316423589093205</v>
      </c>
      <c r="J20"/>
      <c r="L20"/>
      <c r="M20"/>
    </row>
    <row r="21" spans="1:13" ht="15" customHeight="1" x14ac:dyDescent="0.25">
      <c r="B21" s="35">
        <v>2016</v>
      </c>
      <c r="C21" s="33">
        <v>5907452</v>
      </c>
      <c r="D21" s="34">
        <f t="shared" si="0"/>
        <v>1.7591426358683009</v>
      </c>
      <c r="E21" s="33">
        <v>6305</v>
      </c>
      <c r="F21" s="32">
        <f t="shared" si="3"/>
        <v>0.1067296018655759</v>
      </c>
      <c r="G21" s="32">
        <f t="shared" si="4"/>
        <v>1.3014138817480756</v>
      </c>
      <c r="J21"/>
      <c r="L21"/>
      <c r="M21"/>
    </row>
    <row r="22" spans="1:13" s="49" customFormat="1" ht="15" customHeight="1" x14ac:dyDescent="0.25">
      <c r="B22" s="140">
        <v>2017</v>
      </c>
      <c r="C22" s="141" t="s">
        <v>4</v>
      </c>
      <c r="D22" s="142" t="s">
        <v>4</v>
      </c>
      <c r="E22" s="141" t="s">
        <v>4</v>
      </c>
      <c r="F22" s="143" t="s">
        <v>4</v>
      </c>
      <c r="G22" s="143" t="s">
        <v>4</v>
      </c>
      <c r="J22" s="50"/>
      <c r="K22" s="50"/>
      <c r="L22" s="50"/>
      <c r="M22" s="50"/>
    </row>
    <row r="23" spans="1:13" ht="15" customHeight="1" x14ac:dyDescent="0.25">
      <c r="B23" s="22"/>
      <c r="C23" s="22"/>
      <c r="D23" s="22"/>
      <c r="E23" s="21"/>
      <c r="F23" s="21"/>
      <c r="G23" s="21"/>
    </row>
    <row r="24" spans="1:13" ht="15" customHeight="1" x14ac:dyDescent="0.25">
      <c r="A24" s="20" t="s">
        <v>6</v>
      </c>
      <c r="B24" s="246" t="s">
        <v>30</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8">
    <mergeCell ref="I14:M18"/>
    <mergeCell ref="B25:G25"/>
    <mergeCell ref="B26:G26"/>
    <mergeCell ref="B2:G2"/>
    <mergeCell ref="B3:B4"/>
    <mergeCell ref="C3:D3"/>
    <mergeCell ref="E3:G3"/>
    <mergeCell ref="B24:G24"/>
  </mergeCells>
  <hyperlinks>
    <hyperlink ref="G1" location="Índice!A1" display="[índice Ç]" xr:uid="{00000000-0004-0000-2700-000000000000}"/>
    <hyperlink ref="B26" r:id="rId1" display="http://www.observatorioemigracao.pt/np4/1269" xr:uid="{00000000-0004-0000-2700-000001000000}"/>
    <hyperlink ref="B26:G26" r:id="rId2" display="http://observatorioemigracao.pt/np4/5926.html" xr:uid="{00000000-0004-0000-2700-000002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R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6.28515625" style="18" customWidth="1"/>
    <col min="12" max="16384" width="8.7109375" style="18"/>
  </cols>
  <sheetData>
    <row r="1" spans="1:18" ht="30" customHeight="1" x14ac:dyDescent="0.25">
      <c r="A1" s="27" t="s">
        <v>0</v>
      </c>
      <c r="B1" s="26" t="s">
        <v>1</v>
      </c>
      <c r="C1" s="42"/>
      <c r="D1" s="42"/>
      <c r="E1" s="25"/>
      <c r="F1" s="25"/>
      <c r="G1" s="24" t="s">
        <v>27</v>
      </c>
    </row>
    <row r="2" spans="1:18" s="23" customFormat="1" ht="30" customHeight="1" thickBot="1" x14ac:dyDescent="0.3">
      <c r="B2" s="235" t="s">
        <v>172</v>
      </c>
      <c r="C2" s="235"/>
      <c r="D2" s="235"/>
      <c r="E2" s="236"/>
      <c r="F2" s="236"/>
      <c r="G2" s="236"/>
      <c r="H2" s="173"/>
      <c r="I2" s="173"/>
      <c r="J2" s="173"/>
      <c r="K2" s="159"/>
      <c r="L2" s="173"/>
      <c r="M2" s="173"/>
      <c r="N2" s="173"/>
      <c r="O2" s="173"/>
      <c r="P2" s="173"/>
      <c r="Q2" s="173"/>
      <c r="R2" s="173"/>
    </row>
    <row r="3" spans="1:18" s="23" customFormat="1" ht="30" customHeight="1" x14ac:dyDescent="0.2">
      <c r="B3" s="237" t="s">
        <v>7</v>
      </c>
      <c r="C3" s="239" t="s">
        <v>24</v>
      </c>
      <c r="D3" s="240"/>
      <c r="E3" s="241" t="s">
        <v>25</v>
      </c>
      <c r="F3" s="242"/>
      <c r="G3" s="242"/>
      <c r="H3" s="173"/>
      <c r="I3" s="251"/>
      <c r="J3" s="252"/>
      <c r="K3" s="252"/>
      <c r="L3" s="162"/>
      <c r="M3" s="252"/>
      <c r="N3" s="252"/>
      <c r="O3" s="252"/>
      <c r="P3" s="173"/>
      <c r="Q3" s="173"/>
      <c r="R3" s="173"/>
    </row>
    <row r="4" spans="1:18" s="23" customFormat="1" ht="45" customHeight="1" x14ac:dyDescent="0.2">
      <c r="B4" s="238"/>
      <c r="C4" s="106" t="s">
        <v>8</v>
      </c>
      <c r="D4" s="41" t="s">
        <v>21</v>
      </c>
      <c r="E4" s="106" t="s">
        <v>8</v>
      </c>
      <c r="F4" s="40" t="s">
        <v>26</v>
      </c>
      <c r="G4" s="107" t="s">
        <v>21</v>
      </c>
      <c r="H4" s="173"/>
      <c r="I4" s="251"/>
      <c r="J4" s="162"/>
      <c r="K4" s="162"/>
      <c r="L4" s="161"/>
      <c r="M4" s="162"/>
      <c r="N4" s="162"/>
      <c r="O4" s="162"/>
      <c r="P4" s="173"/>
      <c r="Q4" s="173"/>
      <c r="R4" s="173"/>
    </row>
    <row r="5" spans="1:18" ht="15" customHeight="1" x14ac:dyDescent="0.25">
      <c r="B5" s="39">
        <v>2000</v>
      </c>
      <c r="C5" s="37" t="s">
        <v>4</v>
      </c>
      <c r="D5" s="38" t="s">
        <v>4</v>
      </c>
      <c r="E5" s="37" t="s">
        <v>4</v>
      </c>
      <c r="F5" s="36" t="s">
        <v>4</v>
      </c>
      <c r="G5" s="36" t="s">
        <v>4</v>
      </c>
      <c r="H5" s="19"/>
      <c r="I5" s="163"/>
      <c r="J5" s="164"/>
      <c r="K5" s="164"/>
      <c r="L5" s="164"/>
      <c r="M5" s="164"/>
      <c r="N5" s="164"/>
      <c r="O5" s="164"/>
      <c r="P5" s="19"/>
      <c r="Q5" s="19"/>
      <c r="R5" s="19"/>
    </row>
    <row r="6" spans="1:18" ht="15" customHeight="1" x14ac:dyDescent="0.25">
      <c r="B6" s="81">
        <v>2001</v>
      </c>
      <c r="C6" s="82" t="s">
        <v>4</v>
      </c>
      <c r="D6" s="83" t="s">
        <v>4</v>
      </c>
      <c r="E6" s="82" t="s">
        <v>4</v>
      </c>
      <c r="F6" s="84" t="s">
        <v>4</v>
      </c>
      <c r="G6" s="84" t="s">
        <v>4</v>
      </c>
      <c r="H6" s="19"/>
      <c r="I6" s="163"/>
      <c r="J6" s="164"/>
      <c r="K6" s="164"/>
      <c r="L6" s="164"/>
      <c r="M6" s="164"/>
      <c r="N6" s="164"/>
      <c r="O6" s="164"/>
      <c r="P6" s="19"/>
      <c r="Q6" s="19"/>
      <c r="R6" s="19"/>
    </row>
    <row r="7" spans="1:18" ht="15" customHeight="1" x14ac:dyDescent="0.25">
      <c r="B7" s="35">
        <v>2002</v>
      </c>
      <c r="C7" s="33" t="s">
        <v>4</v>
      </c>
      <c r="D7" s="34" t="s">
        <v>4</v>
      </c>
      <c r="E7" s="33" t="s">
        <v>4</v>
      </c>
      <c r="F7" s="32" t="s">
        <v>4</v>
      </c>
      <c r="G7" s="32" t="s">
        <v>4</v>
      </c>
      <c r="H7" s="19"/>
      <c r="I7" s="163"/>
      <c r="J7" s="164"/>
      <c r="K7" s="164"/>
      <c r="L7" s="164"/>
      <c r="M7" s="164"/>
      <c r="N7" s="164"/>
      <c r="O7" s="164"/>
      <c r="P7" s="19"/>
      <c r="Q7" s="19"/>
      <c r="R7" s="19"/>
    </row>
    <row r="8" spans="1:18" ht="15" customHeight="1" x14ac:dyDescent="0.25">
      <c r="B8" s="54">
        <v>2003</v>
      </c>
      <c r="C8" s="85">
        <v>13406</v>
      </c>
      <c r="D8" s="86" t="s">
        <v>4</v>
      </c>
      <c r="E8" s="85">
        <v>24</v>
      </c>
      <c r="F8" s="52">
        <f>E8/C8*100</f>
        <v>0.17902431746978964</v>
      </c>
      <c r="G8" s="52" t="s">
        <v>4</v>
      </c>
      <c r="H8" s="19"/>
      <c r="I8" s="163"/>
      <c r="J8" s="164"/>
      <c r="K8" s="164"/>
      <c r="L8" s="164"/>
      <c r="M8" s="164"/>
      <c r="N8" s="164"/>
      <c r="O8" s="164"/>
      <c r="P8" s="19"/>
      <c r="Q8" s="19"/>
      <c r="R8" s="19"/>
    </row>
    <row r="9" spans="1:18" ht="15" customHeight="1" x14ac:dyDescent="0.25">
      <c r="B9" s="35">
        <v>2004</v>
      </c>
      <c r="C9" s="33">
        <v>19140</v>
      </c>
      <c r="D9" s="34">
        <f t="shared" ref="D9:D21" si="0">(C9/C8*100)-100</f>
        <v>42.771893182157243</v>
      </c>
      <c r="E9" s="33" t="s">
        <v>4</v>
      </c>
      <c r="F9" s="32" t="s">
        <v>4</v>
      </c>
      <c r="G9" s="32" t="s">
        <v>4</v>
      </c>
      <c r="H9" s="19"/>
      <c r="I9" s="163"/>
      <c r="J9" s="164"/>
      <c r="K9" s="164"/>
      <c r="L9" s="164"/>
      <c r="M9" s="164"/>
      <c r="N9" s="164"/>
      <c r="O9" s="164"/>
      <c r="P9" s="19"/>
      <c r="Q9" s="19"/>
      <c r="R9" s="19"/>
    </row>
    <row r="10" spans="1:18" ht="15" customHeight="1" x14ac:dyDescent="0.25">
      <c r="B10" s="54">
        <v>2005</v>
      </c>
      <c r="C10" s="85">
        <v>28659</v>
      </c>
      <c r="D10" s="86">
        <f t="shared" si="0"/>
        <v>49.733542319749233</v>
      </c>
      <c r="E10" s="85" t="s">
        <v>4</v>
      </c>
      <c r="F10" s="52" t="s">
        <v>4</v>
      </c>
      <c r="G10" s="52" t="s">
        <v>4</v>
      </c>
      <c r="H10" s="19"/>
      <c r="I10" s="163"/>
      <c r="J10" s="164"/>
      <c r="K10" s="164"/>
      <c r="L10" s="164"/>
      <c r="M10" s="164"/>
      <c r="N10" s="164"/>
      <c r="O10" s="164"/>
      <c r="P10" s="19"/>
      <c r="Q10" s="19"/>
      <c r="R10" s="19"/>
    </row>
    <row r="11" spans="1:18" ht="15" customHeight="1" x14ac:dyDescent="0.25">
      <c r="B11" s="35">
        <v>2006</v>
      </c>
      <c r="C11" s="33">
        <v>35266</v>
      </c>
      <c r="D11" s="34">
        <f t="shared" si="0"/>
        <v>23.053839980459884</v>
      </c>
      <c r="E11" s="33" t="s">
        <v>4</v>
      </c>
      <c r="F11" s="32" t="s">
        <v>4</v>
      </c>
      <c r="G11" s="32" t="s">
        <v>4</v>
      </c>
      <c r="H11" s="19"/>
      <c r="I11" s="163"/>
      <c r="J11" s="164"/>
      <c r="K11" s="164"/>
      <c r="L11" s="164"/>
      <c r="M11" s="164"/>
      <c r="N11" s="164"/>
      <c r="O11" s="164"/>
      <c r="P11" s="19"/>
      <c r="Q11" s="19"/>
      <c r="R11" s="19"/>
    </row>
    <row r="12" spans="1:18" ht="15" customHeight="1" x14ac:dyDescent="0.25">
      <c r="B12" s="54">
        <v>2007</v>
      </c>
      <c r="C12" s="85">
        <v>45485</v>
      </c>
      <c r="D12" s="86">
        <f t="shared" si="0"/>
        <v>28.976918278228311</v>
      </c>
      <c r="E12" s="85">
        <v>53</v>
      </c>
      <c r="F12" s="52">
        <v>0.1</v>
      </c>
      <c r="G12" s="52" t="s">
        <v>4</v>
      </c>
      <c r="H12" s="19"/>
      <c r="I12" s="163"/>
      <c r="J12" s="164"/>
      <c r="K12" s="164"/>
      <c r="L12" s="164"/>
      <c r="M12" s="164"/>
      <c r="N12" s="164"/>
      <c r="O12" s="164"/>
      <c r="P12" s="19"/>
      <c r="Q12" s="19"/>
      <c r="R12" s="19"/>
    </row>
    <row r="13" spans="1:18" ht="15" customHeight="1" x14ac:dyDescent="0.25">
      <c r="B13" s="35">
        <v>2008</v>
      </c>
      <c r="C13" s="33">
        <v>53696</v>
      </c>
      <c r="D13" s="34">
        <f t="shared" si="0"/>
        <v>18.052105089589958</v>
      </c>
      <c r="E13" s="33">
        <v>59</v>
      </c>
      <c r="F13" s="32">
        <f t="shared" ref="F13:F21" si="1">E13/C13*100</f>
        <v>0.10987783075089393</v>
      </c>
      <c r="G13" s="32">
        <v>11.3</v>
      </c>
      <c r="H13" s="19"/>
      <c r="I13" s="163"/>
      <c r="J13" s="164"/>
      <c r="K13" s="164"/>
      <c r="L13" s="164"/>
      <c r="M13" s="164"/>
      <c r="N13" s="164"/>
      <c r="O13" s="164"/>
      <c r="P13" s="19"/>
      <c r="Q13" s="19"/>
      <c r="R13" s="19"/>
    </row>
    <row r="14" spans="1:18" ht="15" customHeight="1" x14ac:dyDescent="0.25">
      <c r="B14" s="54">
        <v>2009</v>
      </c>
      <c r="C14" s="85">
        <v>59369</v>
      </c>
      <c r="D14" s="86">
        <f t="shared" si="0"/>
        <v>10.565032777115619</v>
      </c>
      <c r="E14" s="85">
        <v>44</v>
      </c>
      <c r="F14" s="52">
        <f t="shared" si="1"/>
        <v>7.4112752446563013E-2</v>
      </c>
      <c r="G14" s="52">
        <f t="shared" ref="G14:G21" si="2">(E14/E13*100)-100</f>
        <v>-25.423728813559322</v>
      </c>
      <c r="H14" s="19"/>
      <c r="I14" s="163"/>
      <c r="J14" s="164"/>
      <c r="K14" s="164"/>
      <c r="L14" s="164"/>
      <c r="M14" s="164"/>
      <c r="N14" s="164"/>
      <c r="O14" s="164"/>
      <c r="P14" s="19"/>
      <c r="Q14" s="19"/>
      <c r="R14" s="19"/>
    </row>
    <row r="15" spans="1:18" ht="15" customHeight="1" x14ac:dyDescent="0.25">
      <c r="B15" s="35">
        <v>2010</v>
      </c>
      <c r="C15" s="33">
        <v>65938</v>
      </c>
      <c r="D15" s="34">
        <f t="shared" si="0"/>
        <v>11.064697064124388</v>
      </c>
      <c r="E15" s="33">
        <v>44</v>
      </c>
      <c r="F15" s="32">
        <f t="shared" si="1"/>
        <v>6.6729351815341689E-2</v>
      </c>
      <c r="G15" s="32">
        <f t="shared" si="2"/>
        <v>0</v>
      </c>
      <c r="H15" s="19"/>
      <c r="I15" s="163"/>
      <c r="J15" s="164"/>
      <c r="K15" s="164"/>
      <c r="L15" s="164"/>
      <c r="M15" s="164"/>
      <c r="N15" s="164"/>
      <c r="O15" s="164"/>
      <c r="P15" s="19"/>
      <c r="Q15" s="19"/>
      <c r="R15" s="19"/>
    </row>
    <row r="16" spans="1:18" ht="15" customHeight="1" x14ac:dyDescent="0.25">
      <c r="B16" s="54">
        <v>2011</v>
      </c>
      <c r="C16" s="85">
        <v>56153</v>
      </c>
      <c r="D16" s="86">
        <f t="shared" si="0"/>
        <v>-14.83969789802542</v>
      </c>
      <c r="E16" s="85">
        <v>37</v>
      </c>
      <c r="F16" s="52">
        <f t="shared" si="1"/>
        <v>6.5891403843071614E-2</v>
      </c>
      <c r="G16" s="52">
        <f t="shared" si="2"/>
        <v>-15.909090909090907</v>
      </c>
      <c r="H16" s="19"/>
      <c r="I16" s="163"/>
      <c r="J16" s="164"/>
      <c r="K16" s="164"/>
      <c r="L16" s="164"/>
      <c r="M16" s="164"/>
      <c r="N16" s="164"/>
      <c r="O16" s="164"/>
      <c r="P16" s="19"/>
      <c r="Q16" s="19"/>
      <c r="R16" s="19"/>
    </row>
    <row r="17" spans="1:18" ht="15" customHeight="1" x14ac:dyDescent="0.25">
      <c r="B17" s="35">
        <v>2012</v>
      </c>
      <c r="C17" s="33">
        <v>65383</v>
      </c>
      <c r="D17" s="34">
        <f t="shared" si="0"/>
        <v>16.437233985717597</v>
      </c>
      <c r="E17" s="33">
        <v>20</v>
      </c>
      <c r="F17" s="32">
        <f t="shared" si="1"/>
        <v>3.0588991022131137E-2</v>
      </c>
      <c r="G17" s="32">
        <f t="shared" si="2"/>
        <v>-45.945945945945944</v>
      </c>
      <c r="H17" s="19"/>
      <c r="I17" s="163"/>
      <c r="J17" s="164"/>
      <c r="K17" s="164"/>
      <c r="L17" s="164"/>
      <c r="M17" s="164"/>
      <c r="N17" s="164"/>
      <c r="O17" s="164"/>
      <c r="P17" s="19"/>
      <c r="Q17" s="19"/>
      <c r="R17" s="19"/>
    </row>
    <row r="18" spans="1:18" ht="15" customHeight="1" x14ac:dyDescent="0.25">
      <c r="B18" s="54">
        <v>2013</v>
      </c>
      <c r="C18" s="85">
        <v>100712</v>
      </c>
      <c r="D18" s="86">
        <f t="shared" si="0"/>
        <v>54.033923191043556</v>
      </c>
      <c r="E18" s="85">
        <v>34</v>
      </c>
      <c r="F18" s="52">
        <f t="shared" si="1"/>
        <v>3.3759631424259272E-2</v>
      </c>
      <c r="G18" s="52">
        <f t="shared" si="2"/>
        <v>70</v>
      </c>
      <c r="H18" s="19"/>
      <c r="I18" s="163"/>
      <c r="J18" s="164"/>
      <c r="K18" s="164"/>
      <c r="L18" s="164"/>
      <c r="M18" s="164"/>
      <c r="N18" s="164"/>
      <c r="O18" s="164"/>
      <c r="P18" s="19"/>
      <c r="Q18" s="19"/>
      <c r="R18" s="19"/>
    </row>
    <row r="19" spans="1:18" ht="15" customHeight="1" x14ac:dyDescent="0.25">
      <c r="B19" s="35">
        <v>2014</v>
      </c>
      <c r="C19" s="33">
        <v>129887</v>
      </c>
      <c r="D19" s="34">
        <f t="shared" si="0"/>
        <v>28.96874255302248</v>
      </c>
      <c r="E19" s="33">
        <v>33</v>
      </c>
      <c r="F19" s="32">
        <f t="shared" si="1"/>
        <v>2.5406699669712901E-2</v>
      </c>
      <c r="G19" s="32">
        <f t="shared" si="2"/>
        <v>-2.941176470588232</v>
      </c>
      <c r="H19" s="19"/>
      <c r="I19" s="19"/>
      <c r="J19" s="159"/>
      <c r="K19" s="159"/>
      <c r="L19" s="159"/>
      <c r="M19" s="159"/>
      <c r="N19" s="19"/>
      <c r="O19" s="19"/>
      <c r="P19" s="19"/>
      <c r="Q19" s="19"/>
      <c r="R19" s="19"/>
    </row>
    <row r="20" spans="1:18" ht="15" customHeight="1" x14ac:dyDescent="0.25">
      <c r="B20" s="31">
        <v>2015</v>
      </c>
      <c r="C20" s="29">
        <v>178035</v>
      </c>
      <c r="D20" s="30">
        <f t="shared" si="0"/>
        <v>37.069144718101114</v>
      </c>
      <c r="E20" s="29">
        <v>36</v>
      </c>
      <c r="F20" s="28">
        <f t="shared" si="1"/>
        <v>2.0220743112309376E-2</v>
      </c>
      <c r="G20" s="28">
        <f t="shared" si="2"/>
        <v>9.0909090909090793</v>
      </c>
      <c r="H20" s="19"/>
      <c r="I20" s="19"/>
      <c r="J20" s="159"/>
      <c r="K20" s="159"/>
      <c r="L20" s="159"/>
      <c r="M20" s="159"/>
      <c r="N20" s="19"/>
      <c r="O20" s="19"/>
      <c r="P20" s="19"/>
      <c r="Q20" s="19"/>
      <c r="R20" s="19"/>
    </row>
    <row r="21" spans="1:18" ht="15" customHeight="1" x14ac:dyDescent="0.25">
      <c r="B21" s="35">
        <v>2016</v>
      </c>
      <c r="C21" s="33">
        <v>201591</v>
      </c>
      <c r="D21" s="34">
        <f t="shared" si="0"/>
        <v>13.231106243154443</v>
      </c>
      <c r="E21" s="33">
        <v>49</v>
      </c>
      <c r="F21" s="32">
        <f t="shared" si="1"/>
        <v>2.4306640673442764E-2</v>
      </c>
      <c r="G21" s="32">
        <f t="shared" si="2"/>
        <v>36.111111111111114</v>
      </c>
      <c r="H21" s="19"/>
      <c r="I21" s="19"/>
      <c r="J21" s="159"/>
      <c r="K21" s="159"/>
      <c r="L21" s="159"/>
      <c r="M21" s="159"/>
      <c r="N21" s="19"/>
      <c r="O21" s="19"/>
      <c r="P21" s="19"/>
      <c r="Q21" s="19"/>
      <c r="R21" s="19"/>
    </row>
    <row r="22" spans="1:18" s="49" customFormat="1" ht="15" customHeight="1" x14ac:dyDescent="0.25">
      <c r="B22" s="140">
        <v>2017</v>
      </c>
      <c r="C22" s="141" t="s">
        <v>4</v>
      </c>
      <c r="D22" s="142" t="s">
        <v>4</v>
      </c>
      <c r="E22" s="141" t="s">
        <v>4</v>
      </c>
      <c r="F22" s="143" t="s">
        <v>4</v>
      </c>
      <c r="G22" s="143" t="s">
        <v>4</v>
      </c>
      <c r="H22" s="168"/>
      <c r="I22" s="168"/>
      <c r="J22" s="156"/>
      <c r="K22" s="156"/>
      <c r="L22" s="156"/>
      <c r="M22" s="156"/>
      <c r="N22" s="168"/>
      <c r="O22" s="168"/>
      <c r="P22" s="168"/>
      <c r="Q22" s="168"/>
      <c r="R22" s="168"/>
    </row>
    <row r="23" spans="1:18" ht="15" customHeight="1" x14ac:dyDescent="0.25">
      <c r="B23" s="22"/>
      <c r="C23" s="22"/>
      <c r="D23" s="22"/>
      <c r="E23" s="21"/>
      <c r="F23" s="21"/>
      <c r="G23" s="21"/>
    </row>
    <row r="24" spans="1:18" ht="15" customHeight="1" x14ac:dyDescent="0.25">
      <c r="A24" s="20" t="s">
        <v>6</v>
      </c>
      <c r="B24" s="244" t="s">
        <v>42</v>
      </c>
      <c r="C24" s="245"/>
      <c r="D24" s="245"/>
      <c r="E24" s="245"/>
      <c r="F24" s="245"/>
      <c r="G24" s="245"/>
    </row>
    <row r="25" spans="1:18" s="198" customFormat="1" ht="15" customHeight="1" x14ac:dyDescent="0.25">
      <c r="A25" s="200" t="s">
        <v>2</v>
      </c>
      <c r="B25" s="233" t="s">
        <v>259</v>
      </c>
      <c r="C25" s="223"/>
      <c r="D25" s="223"/>
      <c r="E25" s="223"/>
      <c r="F25" s="223"/>
      <c r="G25" s="223"/>
      <c r="K25" s="199"/>
    </row>
    <row r="26" spans="1:18" s="198" customFormat="1" ht="15" customHeight="1" x14ac:dyDescent="0.25">
      <c r="A26" s="201" t="s">
        <v>3</v>
      </c>
      <c r="B26" s="234" t="s">
        <v>260</v>
      </c>
      <c r="C26" s="215"/>
      <c r="D26" s="215"/>
      <c r="E26" s="215"/>
      <c r="F26" s="215"/>
      <c r="G26" s="215"/>
      <c r="K26" s="199"/>
    </row>
    <row r="27" spans="1:18" s="198" customFormat="1" ht="15" customHeight="1" x14ac:dyDescent="0.25">
      <c r="E27" s="202"/>
      <c r="F27" s="202"/>
      <c r="G27" s="202"/>
      <c r="K27" s="199"/>
    </row>
  </sheetData>
  <mergeCells count="10">
    <mergeCell ref="B2:G2"/>
    <mergeCell ref="B3:B4"/>
    <mergeCell ref="C3:D3"/>
    <mergeCell ref="E3:G3"/>
    <mergeCell ref="B24:G24"/>
    <mergeCell ref="I3:I4"/>
    <mergeCell ref="J3:K3"/>
    <mergeCell ref="M3:O3"/>
    <mergeCell ref="B25:G25"/>
    <mergeCell ref="B26:G26"/>
  </mergeCells>
  <hyperlinks>
    <hyperlink ref="G1" location="Índice!A1" display="[índice Ç]" xr:uid="{00000000-0004-0000-2800-000000000000}"/>
    <hyperlink ref="B26" r:id="rId1" display="http://www.observatorioemigracao.pt/np4/1269" xr:uid="{00000000-0004-0000-2800-000001000000}"/>
    <hyperlink ref="B26:G26" r:id="rId2" display="http://observatorioemigracao.pt/np4/5926.html" xr:uid="{00000000-0004-0000-28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S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27</v>
      </c>
    </row>
    <row r="2" spans="1:19" s="23" customFormat="1" ht="30" customHeight="1" thickBot="1" x14ac:dyDescent="0.3">
      <c r="B2" s="235" t="s">
        <v>173</v>
      </c>
      <c r="C2" s="235"/>
      <c r="D2" s="235"/>
      <c r="E2" s="236"/>
      <c r="F2" s="236"/>
      <c r="G2" s="236"/>
      <c r="J2" s="173"/>
      <c r="K2" s="173"/>
      <c r="L2" s="159"/>
      <c r="M2" s="173"/>
      <c r="N2" s="173"/>
      <c r="O2" s="173"/>
      <c r="P2" s="173"/>
      <c r="Q2" s="173"/>
      <c r="R2" s="173"/>
      <c r="S2" s="173"/>
    </row>
    <row r="3" spans="1:19" s="23" customFormat="1" ht="30" customHeight="1" x14ac:dyDescent="0.2">
      <c r="B3" s="237" t="s">
        <v>7</v>
      </c>
      <c r="C3" s="239" t="s">
        <v>18</v>
      </c>
      <c r="D3" s="240"/>
      <c r="E3" s="241" t="s">
        <v>19</v>
      </c>
      <c r="F3" s="242"/>
      <c r="G3" s="242"/>
      <c r="J3" s="173"/>
      <c r="K3" s="251"/>
      <c r="L3" s="252"/>
      <c r="M3" s="252"/>
      <c r="N3" s="162"/>
      <c r="O3" s="252"/>
      <c r="P3" s="252"/>
      <c r="Q3" s="252"/>
      <c r="R3" s="173"/>
      <c r="S3" s="173"/>
    </row>
    <row r="4" spans="1:19" s="23" customFormat="1" ht="45" customHeight="1" x14ac:dyDescent="0.2">
      <c r="B4" s="238"/>
      <c r="C4" s="106" t="s">
        <v>8</v>
      </c>
      <c r="D4" s="41" t="s">
        <v>21</v>
      </c>
      <c r="E4" s="106" t="s">
        <v>8</v>
      </c>
      <c r="F4" s="40" t="s">
        <v>23</v>
      </c>
      <c r="G4" s="107" t="s">
        <v>21</v>
      </c>
      <c r="J4" s="173"/>
      <c r="K4" s="251"/>
      <c r="L4" s="162"/>
      <c r="M4" s="162"/>
      <c r="N4" s="161"/>
      <c r="O4" s="162"/>
      <c r="P4" s="162"/>
      <c r="Q4" s="162"/>
      <c r="R4" s="173"/>
      <c r="S4" s="173"/>
    </row>
    <row r="5" spans="1:19" ht="15" customHeight="1" x14ac:dyDescent="0.25">
      <c r="B5" s="39">
        <v>2000</v>
      </c>
      <c r="C5" s="37">
        <v>11765</v>
      </c>
      <c r="D5" s="38" t="s">
        <v>4</v>
      </c>
      <c r="E5" s="37">
        <v>2193</v>
      </c>
      <c r="F5" s="36">
        <f t="shared" ref="F5:F18" si="0">E5/C5*100</f>
        <v>18.64003399915002</v>
      </c>
      <c r="G5" s="36" t="s">
        <v>4</v>
      </c>
      <c r="J5" s="19"/>
      <c r="K5" s="163"/>
      <c r="L5" s="164"/>
      <c r="M5" s="164"/>
      <c r="N5" s="164"/>
      <c r="O5" s="164"/>
      <c r="P5" s="164"/>
      <c r="Q5" s="164"/>
      <c r="R5" s="19"/>
      <c r="S5" s="19"/>
    </row>
    <row r="6" spans="1:19" ht="15" customHeight="1" x14ac:dyDescent="0.25">
      <c r="B6" s="81">
        <v>2001</v>
      </c>
      <c r="C6" s="82">
        <v>12135</v>
      </c>
      <c r="D6" s="83">
        <f t="shared" ref="D6:D19" si="1">(C6/C5*100)-100</f>
        <v>3.1449213769655842</v>
      </c>
      <c r="E6" s="82">
        <v>2293</v>
      </c>
      <c r="F6" s="84">
        <f t="shared" si="0"/>
        <v>18.895756077461886</v>
      </c>
      <c r="G6" s="84">
        <f t="shared" ref="G6:G22" si="2">(E6/E5*100)-100</f>
        <v>4.5599635202918449</v>
      </c>
      <c r="J6" s="19"/>
      <c r="K6" s="163"/>
      <c r="L6" s="164"/>
      <c r="M6" s="164"/>
      <c r="N6" s="164"/>
      <c r="O6" s="164"/>
      <c r="P6" s="164"/>
      <c r="Q6" s="164"/>
      <c r="R6" s="19"/>
      <c r="S6" s="19"/>
    </row>
    <row r="7" spans="1:19" ht="15" customHeight="1" x14ac:dyDescent="0.25">
      <c r="B7" s="35">
        <v>2002</v>
      </c>
      <c r="C7" s="33">
        <v>12101</v>
      </c>
      <c r="D7" s="34">
        <f t="shared" si="1"/>
        <v>-0.28018129377832679</v>
      </c>
      <c r="E7" s="33">
        <v>2767</v>
      </c>
      <c r="F7" s="32">
        <f t="shared" si="0"/>
        <v>22.865878852987358</v>
      </c>
      <c r="G7" s="32">
        <f t="shared" si="2"/>
        <v>20.671609245529865</v>
      </c>
      <c r="J7" s="19"/>
      <c r="K7" s="163"/>
      <c r="L7" s="164"/>
      <c r="M7" s="164"/>
      <c r="N7" s="164"/>
      <c r="O7" s="164"/>
      <c r="P7" s="164"/>
      <c r="Q7" s="164"/>
      <c r="R7" s="19"/>
      <c r="S7" s="19"/>
    </row>
    <row r="8" spans="1:19" ht="15" customHeight="1" x14ac:dyDescent="0.25">
      <c r="B8" s="54">
        <v>2003</v>
      </c>
      <c r="C8" s="85">
        <v>13158</v>
      </c>
      <c r="D8" s="86">
        <f t="shared" si="1"/>
        <v>8.7348153045202963</v>
      </c>
      <c r="E8" s="85">
        <v>3857</v>
      </c>
      <c r="F8" s="52">
        <f t="shared" si="0"/>
        <v>29.312965496276028</v>
      </c>
      <c r="G8" s="52">
        <f t="shared" si="2"/>
        <v>39.392844235634243</v>
      </c>
      <c r="J8" s="19"/>
      <c r="K8" s="163"/>
      <c r="L8" s="164"/>
      <c r="M8" s="164"/>
      <c r="N8" s="164"/>
      <c r="O8" s="164"/>
      <c r="P8" s="164"/>
      <c r="Q8" s="164"/>
      <c r="R8" s="19"/>
      <c r="S8" s="19"/>
    </row>
    <row r="9" spans="1:19" ht="15" customHeight="1" x14ac:dyDescent="0.25">
      <c r="B9" s="35">
        <v>2004</v>
      </c>
      <c r="C9" s="33">
        <v>12872</v>
      </c>
      <c r="D9" s="34">
        <f t="shared" si="1"/>
        <v>-2.1735826113391141</v>
      </c>
      <c r="E9" s="33">
        <v>3542</v>
      </c>
      <c r="F9" s="32">
        <f t="shared" si="0"/>
        <v>27.517091361093847</v>
      </c>
      <c r="G9" s="32">
        <f t="shared" si="2"/>
        <v>-8.166969147005446</v>
      </c>
      <c r="J9" s="19"/>
      <c r="K9" s="163"/>
      <c r="L9" s="164"/>
      <c r="M9" s="164"/>
      <c r="N9" s="164"/>
      <c r="O9" s="164"/>
      <c r="P9" s="164"/>
      <c r="Q9" s="164"/>
      <c r="R9" s="19"/>
      <c r="S9" s="19"/>
    </row>
    <row r="10" spans="1:19" ht="15" customHeight="1" x14ac:dyDescent="0.25">
      <c r="B10" s="54">
        <v>2005</v>
      </c>
      <c r="C10" s="85">
        <v>14397</v>
      </c>
      <c r="D10" s="86">
        <f t="shared" si="1"/>
        <v>11.847420758234932</v>
      </c>
      <c r="E10" s="85">
        <v>3761</v>
      </c>
      <c r="F10" s="52">
        <f t="shared" si="0"/>
        <v>26.123497950962005</v>
      </c>
      <c r="G10" s="52">
        <f t="shared" si="2"/>
        <v>6.1829474872953085</v>
      </c>
      <c r="J10" s="19"/>
      <c r="K10" s="163"/>
      <c r="L10" s="164"/>
      <c r="M10" s="164"/>
      <c r="N10" s="164"/>
      <c r="O10" s="164"/>
      <c r="P10" s="164"/>
      <c r="Q10" s="164"/>
      <c r="R10" s="19"/>
      <c r="S10" s="19"/>
    </row>
    <row r="11" spans="1:19" ht="15" customHeight="1" x14ac:dyDescent="0.25">
      <c r="B11" s="35">
        <v>2006</v>
      </c>
      <c r="C11" s="33">
        <v>14352</v>
      </c>
      <c r="D11" s="34">
        <f t="shared" si="1"/>
        <v>-0.31256511773285922</v>
      </c>
      <c r="E11" s="33">
        <v>3796</v>
      </c>
      <c r="F11" s="32">
        <f t="shared" si="0"/>
        <v>26.44927536231884</v>
      </c>
      <c r="G11" s="32">
        <f t="shared" si="2"/>
        <v>0.93060356288221158</v>
      </c>
      <c r="J11" s="19"/>
      <c r="K11" s="163"/>
      <c r="L11" s="164"/>
      <c r="M11" s="164"/>
      <c r="N11" s="164"/>
      <c r="O11" s="164"/>
      <c r="P11" s="164"/>
      <c r="Q11" s="164"/>
      <c r="R11" s="19"/>
      <c r="S11" s="19"/>
    </row>
    <row r="12" spans="1:19" ht="15" customHeight="1" x14ac:dyDescent="0.25">
      <c r="B12" s="54">
        <v>2007</v>
      </c>
      <c r="C12" s="85">
        <v>16675</v>
      </c>
      <c r="D12" s="86">
        <f t="shared" si="1"/>
        <v>16.185897435897445</v>
      </c>
      <c r="E12" s="85">
        <v>4385</v>
      </c>
      <c r="F12" s="52">
        <f t="shared" si="0"/>
        <v>26.296851574212894</v>
      </c>
      <c r="G12" s="52">
        <f t="shared" si="2"/>
        <v>15.516332982086411</v>
      </c>
      <c r="J12" s="19"/>
      <c r="K12" s="163"/>
      <c r="L12" s="164"/>
      <c r="M12" s="164"/>
      <c r="N12" s="164"/>
      <c r="O12" s="164"/>
      <c r="P12" s="164"/>
      <c r="Q12" s="164"/>
      <c r="R12" s="19"/>
      <c r="S12" s="19"/>
    </row>
    <row r="13" spans="1:19" ht="15" customHeight="1" x14ac:dyDescent="0.25">
      <c r="B13" s="35">
        <v>2008</v>
      </c>
      <c r="C13" s="33">
        <v>17758</v>
      </c>
      <c r="D13" s="34">
        <f t="shared" si="1"/>
        <v>6.494752623688143</v>
      </c>
      <c r="E13" s="33">
        <v>4531</v>
      </c>
      <c r="F13" s="32">
        <f t="shared" si="0"/>
        <v>25.515260727559408</v>
      </c>
      <c r="G13" s="32">
        <f t="shared" si="2"/>
        <v>3.3295324971493727</v>
      </c>
      <c r="J13" s="19"/>
      <c r="K13" s="163"/>
      <c r="L13" s="164"/>
      <c r="M13" s="164"/>
      <c r="N13" s="164"/>
      <c r="O13" s="164"/>
      <c r="P13" s="164"/>
      <c r="Q13" s="164"/>
      <c r="R13" s="19"/>
      <c r="S13" s="19"/>
    </row>
    <row r="14" spans="1:19" ht="15" customHeight="1" x14ac:dyDescent="0.25">
      <c r="B14" s="54">
        <v>2009</v>
      </c>
      <c r="C14" s="85">
        <v>15751</v>
      </c>
      <c r="D14" s="86">
        <f t="shared" si="1"/>
        <v>-11.301948417614597</v>
      </c>
      <c r="E14" s="85">
        <v>3844</v>
      </c>
      <c r="F14" s="52">
        <f t="shared" si="0"/>
        <v>24.404799695257445</v>
      </c>
      <c r="G14" s="52">
        <f t="shared" si="2"/>
        <v>-15.162215846391518</v>
      </c>
      <c r="J14" s="19"/>
      <c r="K14" s="163"/>
      <c r="L14" s="164"/>
      <c r="M14" s="164"/>
      <c r="N14" s="164"/>
      <c r="O14" s="164"/>
      <c r="P14" s="164"/>
      <c r="Q14" s="164"/>
      <c r="R14" s="19"/>
      <c r="S14" s="19"/>
    </row>
    <row r="15" spans="1:19" ht="15" customHeight="1" x14ac:dyDescent="0.25">
      <c r="B15" s="35">
        <v>2010</v>
      </c>
      <c r="C15" s="33">
        <v>16962</v>
      </c>
      <c r="D15" s="34">
        <f t="shared" si="1"/>
        <v>7.6884007364611762</v>
      </c>
      <c r="E15" s="33">
        <v>3845</v>
      </c>
      <c r="F15" s="32">
        <f t="shared" si="0"/>
        <v>22.668317415399127</v>
      </c>
      <c r="G15" s="32">
        <f t="shared" si="2"/>
        <v>2.60145681581605E-2</v>
      </c>
      <c r="J15" s="19"/>
      <c r="K15" s="163"/>
      <c r="L15" s="164"/>
      <c r="M15" s="164"/>
      <c r="N15" s="164"/>
      <c r="O15" s="164"/>
      <c r="P15" s="164"/>
      <c r="Q15" s="164"/>
      <c r="R15" s="19"/>
      <c r="S15" s="19"/>
    </row>
    <row r="16" spans="1:19" ht="15" customHeight="1" x14ac:dyDescent="0.25">
      <c r="B16" s="54">
        <v>2011</v>
      </c>
      <c r="C16" s="85">
        <v>20268</v>
      </c>
      <c r="D16" s="86">
        <f t="shared" si="1"/>
        <v>19.490626105412105</v>
      </c>
      <c r="E16" s="85">
        <v>4977</v>
      </c>
      <c r="F16" s="52">
        <f t="shared" si="0"/>
        <v>24.555950266429839</v>
      </c>
      <c r="G16" s="52">
        <f t="shared" si="2"/>
        <v>29.440832249674912</v>
      </c>
      <c r="J16" s="19"/>
      <c r="K16" s="163"/>
      <c r="L16" s="164"/>
      <c r="M16" s="164"/>
      <c r="N16" s="164"/>
      <c r="O16" s="164"/>
      <c r="P16" s="164"/>
      <c r="Q16" s="164"/>
      <c r="R16" s="19"/>
      <c r="S16" s="19"/>
    </row>
    <row r="17" spans="1:19" ht="15" customHeight="1" x14ac:dyDescent="0.25">
      <c r="B17" s="35">
        <v>2012</v>
      </c>
      <c r="C17" s="33">
        <v>20478</v>
      </c>
      <c r="D17" s="34">
        <f t="shared" si="1"/>
        <v>1.0361160449970441</v>
      </c>
      <c r="E17" s="33">
        <v>5193</v>
      </c>
      <c r="F17" s="32">
        <f t="shared" si="0"/>
        <v>25.358921769704075</v>
      </c>
      <c r="G17" s="32">
        <f t="shared" si="2"/>
        <v>4.3399638336347266</v>
      </c>
      <c r="J17" s="19"/>
      <c r="K17" s="163"/>
      <c r="L17" s="164"/>
      <c r="M17" s="164"/>
      <c r="N17" s="164"/>
      <c r="O17" s="164"/>
      <c r="P17" s="164"/>
      <c r="Q17" s="164"/>
      <c r="R17" s="19"/>
      <c r="S17" s="19"/>
    </row>
    <row r="18" spans="1:19" ht="15" customHeight="1" x14ac:dyDescent="0.25">
      <c r="B18" s="54">
        <v>2013</v>
      </c>
      <c r="C18" s="85">
        <v>21098</v>
      </c>
      <c r="D18" s="86">
        <f t="shared" si="1"/>
        <v>3.0276394179119137</v>
      </c>
      <c r="E18" s="85">
        <v>4590</v>
      </c>
      <c r="F18" s="52">
        <f t="shared" si="0"/>
        <v>21.755616646127596</v>
      </c>
      <c r="G18" s="52">
        <f t="shared" si="2"/>
        <v>-11.611785095320627</v>
      </c>
      <c r="J18" s="19"/>
      <c r="K18" s="163"/>
      <c r="L18" s="164"/>
      <c r="M18" s="164"/>
      <c r="N18" s="164"/>
      <c r="O18" s="164"/>
      <c r="P18" s="164"/>
      <c r="Q18" s="164"/>
      <c r="R18" s="19"/>
      <c r="S18" s="19"/>
    </row>
    <row r="19" spans="1:19" ht="15" customHeight="1" x14ac:dyDescent="0.25">
      <c r="B19" s="35">
        <v>2014</v>
      </c>
      <c r="C19" s="33">
        <v>22332</v>
      </c>
      <c r="D19" s="34">
        <f t="shared" si="1"/>
        <v>5.8488956299175214</v>
      </c>
      <c r="E19" s="33">
        <v>3832</v>
      </c>
      <c r="F19" s="32">
        <f t="shared" ref="F19:F22" si="3">E19/C19*100</f>
        <v>17.159233387067886</v>
      </c>
      <c r="G19" s="32">
        <f t="shared" si="2"/>
        <v>-16.514161220043576</v>
      </c>
      <c r="J19" s="19"/>
      <c r="K19" s="163"/>
      <c r="L19" s="164"/>
      <c r="M19" s="164"/>
      <c r="N19" s="164"/>
      <c r="O19" s="164"/>
      <c r="P19" s="164"/>
      <c r="Q19" s="164"/>
      <c r="R19" s="19"/>
      <c r="S19" s="19"/>
    </row>
    <row r="20" spans="1:19" ht="15" customHeight="1" x14ac:dyDescent="0.25">
      <c r="B20" s="31">
        <v>2015</v>
      </c>
      <c r="C20" s="29">
        <v>23803</v>
      </c>
      <c r="D20" s="30">
        <f>(C20/C19*100)-100</f>
        <v>6.5869604155472103</v>
      </c>
      <c r="E20" s="29">
        <v>3525</v>
      </c>
      <c r="F20" s="28">
        <f t="shared" si="3"/>
        <v>14.809057681804816</v>
      </c>
      <c r="G20" s="28">
        <f t="shared" si="2"/>
        <v>-8.0114822546972846</v>
      </c>
      <c r="J20" s="19"/>
      <c r="K20" s="163"/>
      <c r="L20" s="164"/>
      <c r="M20" s="164"/>
      <c r="N20" s="164"/>
      <c r="O20" s="164"/>
      <c r="P20" s="164"/>
      <c r="Q20" s="164"/>
      <c r="R20" s="19"/>
      <c r="S20" s="19"/>
    </row>
    <row r="21" spans="1:19" ht="15" customHeight="1" x14ac:dyDescent="0.25">
      <c r="B21" s="35">
        <v>2016</v>
      </c>
      <c r="C21" s="33">
        <v>22888</v>
      </c>
      <c r="D21" s="34">
        <f>(C21/C20*100)-100</f>
        <v>-3.8440532705961488</v>
      </c>
      <c r="E21" s="33">
        <v>3355</v>
      </c>
      <c r="F21" s="32">
        <f t="shared" si="3"/>
        <v>14.658336246067808</v>
      </c>
      <c r="G21" s="32">
        <f t="shared" si="2"/>
        <v>-4.8226950354609954</v>
      </c>
      <c r="J21" s="19"/>
      <c r="K21" s="163"/>
      <c r="L21" s="164"/>
      <c r="M21" s="164"/>
      <c r="N21" s="164"/>
      <c r="O21" s="164"/>
      <c r="P21" s="164"/>
      <c r="Q21" s="164"/>
      <c r="R21" s="19"/>
      <c r="S21" s="19"/>
    </row>
    <row r="22" spans="1:19" s="49" customFormat="1" ht="15" customHeight="1" x14ac:dyDescent="0.25">
      <c r="B22" s="140">
        <v>2017</v>
      </c>
      <c r="C22" s="141">
        <v>24379</v>
      </c>
      <c r="D22" s="142">
        <f>(C22/C21*100)-100</f>
        <v>6.5143306536176198</v>
      </c>
      <c r="E22" s="141">
        <v>3342</v>
      </c>
      <c r="F22" s="143">
        <f t="shared" si="3"/>
        <v>13.708519627548299</v>
      </c>
      <c r="G22" s="143">
        <f t="shared" si="2"/>
        <v>-0.38748137108792946</v>
      </c>
      <c r="H22" s="171"/>
      <c r="J22" s="168"/>
      <c r="K22" s="163"/>
      <c r="L22" s="164"/>
      <c r="M22" s="164"/>
      <c r="N22" s="164"/>
      <c r="O22" s="164"/>
      <c r="P22" s="164"/>
      <c r="Q22" s="164"/>
      <c r="R22" s="168"/>
      <c r="S22" s="168"/>
    </row>
    <row r="23" spans="1:19" ht="15" customHeight="1" x14ac:dyDescent="0.25">
      <c r="B23" s="22"/>
      <c r="C23" s="22"/>
      <c r="D23" s="22"/>
      <c r="E23" s="21"/>
      <c r="F23" s="21"/>
      <c r="G23" s="21"/>
      <c r="J23" s="19"/>
      <c r="K23" s="19"/>
      <c r="L23" s="159"/>
      <c r="M23" s="19"/>
      <c r="N23" s="19"/>
      <c r="O23" s="19"/>
      <c r="P23" s="19"/>
      <c r="Q23" s="19"/>
      <c r="R23" s="19"/>
      <c r="S23" s="19"/>
    </row>
    <row r="24" spans="1:19" ht="15" customHeight="1" x14ac:dyDescent="0.25">
      <c r="A24" s="20" t="s">
        <v>6</v>
      </c>
      <c r="B24" s="246" t="s">
        <v>110</v>
      </c>
      <c r="C24" s="245"/>
      <c r="D24" s="245"/>
      <c r="E24" s="245"/>
      <c r="F24" s="245"/>
      <c r="G24" s="245"/>
    </row>
    <row r="25" spans="1:19" s="198" customFormat="1" ht="15" customHeight="1" x14ac:dyDescent="0.25">
      <c r="A25" s="200" t="s">
        <v>2</v>
      </c>
      <c r="B25" s="233" t="s">
        <v>259</v>
      </c>
      <c r="C25" s="223"/>
      <c r="D25" s="223"/>
      <c r="E25" s="223"/>
      <c r="F25" s="223"/>
      <c r="G25" s="223"/>
      <c r="K25" s="199"/>
    </row>
    <row r="26" spans="1:19" s="198" customFormat="1" ht="15" customHeight="1" x14ac:dyDescent="0.25">
      <c r="A26" s="201" t="s">
        <v>3</v>
      </c>
      <c r="B26" s="234" t="s">
        <v>260</v>
      </c>
      <c r="C26" s="215"/>
      <c r="D26" s="215"/>
      <c r="E26" s="215"/>
      <c r="F26" s="215"/>
      <c r="G26" s="215"/>
      <c r="K26" s="199"/>
    </row>
    <row r="27" spans="1:19" s="198" customFormat="1" ht="15" customHeight="1" x14ac:dyDescent="0.25">
      <c r="E27" s="202"/>
      <c r="F27" s="202"/>
      <c r="G27" s="202"/>
      <c r="K27" s="199"/>
    </row>
  </sheetData>
  <mergeCells count="10">
    <mergeCell ref="B2:G2"/>
    <mergeCell ref="B3:B4"/>
    <mergeCell ref="C3:D3"/>
    <mergeCell ref="E3:G3"/>
    <mergeCell ref="B24:G24"/>
    <mergeCell ref="K3:K4"/>
    <mergeCell ref="L3:M3"/>
    <mergeCell ref="O3:Q3"/>
    <mergeCell ref="B25:G25"/>
    <mergeCell ref="B26:G26"/>
  </mergeCells>
  <hyperlinks>
    <hyperlink ref="G1" location="Índice!A1" display="[índice Ç]" xr:uid="{00000000-0004-0000-2900-000000000000}"/>
    <hyperlink ref="B26" r:id="rId1" display="http://www.observatorioemigracao.pt/np4/1269" xr:uid="{00000000-0004-0000-2900-000001000000}"/>
    <hyperlink ref="B26:G26" r:id="rId2" display="http://observatorioemigracao.pt/np4/5926.html" xr:uid="{00000000-0004-0000-29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R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174</v>
      </c>
      <c r="C2" s="235"/>
      <c r="D2" s="235"/>
      <c r="E2" s="236"/>
      <c r="F2" s="236"/>
      <c r="G2" s="236"/>
      <c r="K2"/>
    </row>
    <row r="3" spans="1:13" s="23" customFormat="1" ht="30" customHeight="1" x14ac:dyDescent="0.25">
      <c r="B3" s="237" t="s">
        <v>7</v>
      </c>
      <c r="C3" s="239" t="s">
        <v>20</v>
      </c>
      <c r="D3" s="240"/>
      <c r="E3" s="241" t="s">
        <v>9</v>
      </c>
      <c r="F3" s="242"/>
      <c r="G3" s="242"/>
      <c r="K3"/>
    </row>
    <row r="4" spans="1:13" s="23" customFormat="1" ht="45" customHeight="1" x14ac:dyDescent="0.25">
      <c r="B4" s="238"/>
      <c r="C4" s="106" t="s">
        <v>8</v>
      </c>
      <c r="D4" s="41" t="s">
        <v>21</v>
      </c>
      <c r="E4" s="106" t="s">
        <v>8</v>
      </c>
      <c r="F4" s="40" t="s">
        <v>22</v>
      </c>
      <c r="G4" s="107" t="s">
        <v>21</v>
      </c>
      <c r="K4"/>
    </row>
    <row r="5" spans="1:13" ht="15" customHeight="1" x14ac:dyDescent="0.25">
      <c r="B5" s="39">
        <v>2000</v>
      </c>
      <c r="C5" s="37" t="s">
        <v>4</v>
      </c>
      <c r="D5" s="38" t="s">
        <v>4</v>
      </c>
      <c r="E5" s="37" t="s">
        <v>4</v>
      </c>
      <c r="F5" s="36" t="s">
        <v>4</v>
      </c>
      <c r="G5" s="36" t="s">
        <v>4</v>
      </c>
    </row>
    <row r="6" spans="1:13" ht="15" customHeight="1" x14ac:dyDescent="0.25">
      <c r="B6" s="81">
        <v>2001</v>
      </c>
      <c r="C6" s="82">
        <v>144844</v>
      </c>
      <c r="D6" s="83" t="s">
        <v>4</v>
      </c>
      <c r="E6" s="82">
        <v>41690</v>
      </c>
      <c r="F6" s="84">
        <f>E6/C6*100</f>
        <v>28.78269034271354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205162</v>
      </c>
      <c r="D16" s="86" t="s">
        <v>4</v>
      </c>
      <c r="E16" s="85">
        <v>60897</v>
      </c>
      <c r="F16" s="52">
        <f>E16/C16*100</f>
        <v>29.6823973250407</v>
      </c>
      <c r="G16" s="52" t="s">
        <v>4</v>
      </c>
      <c r="J16"/>
      <c r="L16"/>
      <c r="M16"/>
    </row>
    <row r="17" spans="1:18" ht="15" customHeight="1" x14ac:dyDescent="0.25">
      <c r="B17" s="35">
        <v>2012</v>
      </c>
      <c r="C17" s="33" t="s">
        <v>4</v>
      </c>
      <c r="D17" s="34" t="s">
        <v>4</v>
      </c>
      <c r="E17" s="33" t="s">
        <v>4</v>
      </c>
      <c r="F17" s="32" t="s">
        <v>4</v>
      </c>
      <c r="G17" s="32" t="s">
        <v>4</v>
      </c>
      <c r="J17"/>
      <c r="L17"/>
      <c r="M17"/>
    </row>
    <row r="18" spans="1:18" ht="15" customHeight="1" x14ac:dyDescent="0.25">
      <c r="B18" s="54">
        <v>2013</v>
      </c>
      <c r="C18" s="85" t="s">
        <v>4</v>
      </c>
      <c r="D18" s="86" t="s">
        <v>4</v>
      </c>
      <c r="E18" s="85" t="s">
        <v>4</v>
      </c>
      <c r="F18" s="52" t="s">
        <v>4</v>
      </c>
      <c r="G18" s="52" t="s">
        <v>4</v>
      </c>
      <c r="J18"/>
      <c r="L18"/>
      <c r="M18"/>
    </row>
    <row r="19" spans="1:18" ht="15" customHeight="1" x14ac:dyDescent="0.25">
      <c r="B19" s="35">
        <v>2014</v>
      </c>
      <c r="C19" s="33" t="s">
        <v>4</v>
      </c>
      <c r="D19" s="34" t="s">
        <v>4</v>
      </c>
      <c r="E19" s="33" t="s">
        <v>4</v>
      </c>
      <c r="F19" s="32" t="s">
        <v>4</v>
      </c>
      <c r="G19" s="32" t="s">
        <v>4</v>
      </c>
      <c r="J19"/>
      <c r="L19"/>
      <c r="M19"/>
    </row>
    <row r="20" spans="1:18" ht="15" customHeight="1" x14ac:dyDescent="0.25">
      <c r="B20" s="31">
        <v>2015</v>
      </c>
      <c r="C20" s="29" t="s">
        <v>4</v>
      </c>
      <c r="D20" s="30" t="s">
        <v>4</v>
      </c>
      <c r="E20" s="29" t="s">
        <v>4</v>
      </c>
      <c r="F20" s="28" t="s">
        <v>4</v>
      </c>
      <c r="G20" s="28" t="s">
        <v>4</v>
      </c>
      <c r="J20"/>
      <c r="L20"/>
      <c r="M20"/>
    </row>
    <row r="21" spans="1:18" ht="15" customHeight="1" x14ac:dyDescent="0.25">
      <c r="B21" s="35">
        <v>2016</v>
      </c>
      <c r="C21" s="33" t="s">
        <v>4</v>
      </c>
      <c r="D21" s="34" t="s">
        <v>4</v>
      </c>
      <c r="E21" s="33" t="s">
        <v>4</v>
      </c>
      <c r="F21" s="32" t="s">
        <v>4</v>
      </c>
      <c r="G21" s="32" t="s">
        <v>4</v>
      </c>
      <c r="J21"/>
      <c r="L21"/>
      <c r="M21"/>
    </row>
    <row r="22" spans="1:18" s="49" customFormat="1" ht="15" customHeight="1" x14ac:dyDescent="0.25">
      <c r="B22" s="140">
        <v>2017</v>
      </c>
      <c r="C22" s="190">
        <v>264073</v>
      </c>
      <c r="D22" s="142" t="s">
        <v>4</v>
      </c>
      <c r="E22" s="141">
        <v>72477</v>
      </c>
      <c r="F22" s="143">
        <v>27.4</v>
      </c>
      <c r="G22" s="143" t="s">
        <v>4</v>
      </c>
      <c r="J22" s="50"/>
      <c r="K22" s="50"/>
      <c r="L22" s="50"/>
      <c r="M22" s="50"/>
    </row>
    <row r="23" spans="1:18" ht="15" customHeight="1" x14ac:dyDescent="0.25">
      <c r="B23" s="22"/>
      <c r="C23" s="22"/>
      <c r="D23" s="22"/>
      <c r="E23" s="21"/>
      <c r="F23" s="21"/>
      <c r="G23" s="21"/>
      <c r="H23" s="19"/>
      <c r="I23" s="19"/>
      <c r="J23" s="19"/>
      <c r="K23" s="159"/>
      <c r="L23" s="19"/>
      <c r="M23" s="19"/>
      <c r="N23" s="19"/>
      <c r="O23" s="19"/>
      <c r="P23" s="19"/>
      <c r="Q23" s="19"/>
      <c r="R23" s="19"/>
    </row>
    <row r="24" spans="1:18" ht="15" customHeight="1" x14ac:dyDescent="0.25">
      <c r="A24" s="20" t="s">
        <v>5</v>
      </c>
      <c r="B24" s="269" t="s">
        <v>247</v>
      </c>
      <c r="C24" s="247"/>
      <c r="D24" s="247"/>
      <c r="E24" s="247"/>
      <c r="F24" s="247"/>
      <c r="G24" s="247"/>
      <c r="H24" s="19"/>
      <c r="I24" s="19"/>
      <c r="J24" s="19"/>
      <c r="K24" s="159"/>
      <c r="L24" s="19"/>
      <c r="M24" s="19"/>
      <c r="N24" s="19"/>
      <c r="O24" s="19"/>
      <c r="P24" s="19"/>
      <c r="Q24" s="19"/>
      <c r="R24" s="19"/>
    </row>
    <row r="25" spans="1:18" s="198" customFormat="1" ht="40.5" customHeight="1" x14ac:dyDescent="0.25">
      <c r="A25" s="197" t="s">
        <v>6</v>
      </c>
      <c r="B25" s="243" t="s">
        <v>246</v>
      </c>
      <c r="C25" s="243"/>
      <c r="D25" s="243"/>
      <c r="E25" s="243"/>
      <c r="F25" s="243"/>
      <c r="G25" s="243"/>
      <c r="K25" s="199"/>
    </row>
    <row r="26" spans="1:18" s="198" customFormat="1" ht="15" customHeight="1" x14ac:dyDescent="0.25">
      <c r="A26" s="200" t="s">
        <v>2</v>
      </c>
      <c r="B26" s="233" t="s">
        <v>259</v>
      </c>
      <c r="C26" s="223"/>
      <c r="D26" s="223"/>
      <c r="E26" s="223"/>
      <c r="F26" s="223"/>
      <c r="G26" s="223"/>
      <c r="K26" s="199"/>
    </row>
    <row r="27" spans="1:18" s="198" customFormat="1" ht="15" customHeight="1" x14ac:dyDescent="0.25">
      <c r="A27" s="201" t="s">
        <v>3</v>
      </c>
      <c r="B27" s="234" t="s">
        <v>260</v>
      </c>
      <c r="C27" s="215"/>
      <c r="D27" s="215"/>
      <c r="E27" s="215"/>
      <c r="F27" s="215"/>
      <c r="G27" s="215"/>
      <c r="K27" s="199"/>
    </row>
    <row r="28" spans="1:18" ht="15" customHeight="1" x14ac:dyDescent="0.25"/>
  </sheetData>
  <mergeCells count="8">
    <mergeCell ref="B26:G26"/>
    <mergeCell ref="B27:G27"/>
    <mergeCell ref="B2:G2"/>
    <mergeCell ref="B3:B4"/>
    <mergeCell ref="C3:D3"/>
    <mergeCell ref="E3:G3"/>
    <mergeCell ref="B25:G25"/>
    <mergeCell ref="B24:G24"/>
  </mergeCells>
  <hyperlinks>
    <hyperlink ref="G1" location="Índice!A1" display="[índice Ç]" xr:uid="{00000000-0004-0000-2A00-000000000000}"/>
    <hyperlink ref="B27" r:id="rId1" display="http://www.observatorioemigracao.pt/np4/1269" xr:uid="{00000000-0004-0000-2A00-000001000000}"/>
    <hyperlink ref="B27:G27" r:id="rId2" display="http://observatorioemigracao.pt/np4/5926.html" xr:uid="{00000000-0004-0000-2A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Q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3.7109375" style="18" customWidth="1"/>
    <col min="11" max="11" width="17.28515625" customWidth="1"/>
    <col min="12" max="13" width="8.7109375" style="18"/>
    <col min="14" max="14" width="19.140625" style="18" customWidth="1"/>
    <col min="15" max="16384" width="8.7109375" style="18"/>
  </cols>
  <sheetData>
    <row r="1" spans="1:17" ht="30" customHeight="1" x14ac:dyDescent="0.25">
      <c r="A1" s="27" t="s">
        <v>0</v>
      </c>
      <c r="B1" s="26" t="s">
        <v>1</v>
      </c>
      <c r="C1" s="42"/>
      <c r="D1" s="42"/>
      <c r="E1" s="25"/>
      <c r="F1" s="25"/>
      <c r="G1" s="24" t="s">
        <v>27</v>
      </c>
      <c r="H1" s="19"/>
      <c r="I1" s="19"/>
      <c r="J1" s="19"/>
      <c r="K1" s="159"/>
      <c r="L1" s="19"/>
      <c r="M1" s="19"/>
      <c r="N1" s="19"/>
      <c r="O1" s="19"/>
      <c r="P1" s="19"/>
      <c r="Q1" s="19"/>
    </row>
    <row r="2" spans="1:17" s="23" customFormat="1" ht="30" customHeight="1" thickBot="1" x14ac:dyDescent="0.25">
      <c r="B2" s="235" t="s">
        <v>175</v>
      </c>
      <c r="C2" s="235"/>
      <c r="D2" s="235"/>
      <c r="E2" s="236"/>
      <c r="F2" s="236"/>
      <c r="G2" s="236"/>
      <c r="H2" s="173"/>
      <c r="I2" s="251"/>
      <c r="J2" s="252"/>
      <c r="K2" s="252"/>
      <c r="L2" s="162"/>
      <c r="M2" s="252"/>
      <c r="N2" s="252"/>
      <c r="O2" s="252"/>
      <c r="P2" s="173"/>
      <c r="Q2" s="173"/>
    </row>
    <row r="3" spans="1:17" s="23" customFormat="1" ht="30" customHeight="1" x14ac:dyDescent="0.2">
      <c r="B3" s="237" t="s">
        <v>7</v>
      </c>
      <c r="C3" s="239" t="s">
        <v>24</v>
      </c>
      <c r="D3" s="240"/>
      <c r="E3" s="241" t="s">
        <v>25</v>
      </c>
      <c r="F3" s="242"/>
      <c r="G3" s="242"/>
      <c r="H3" s="173"/>
      <c r="I3" s="251"/>
      <c r="J3" s="162"/>
      <c r="K3" s="162"/>
      <c r="L3" s="161"/>
      <c r="M3" s="162"/>
      <c r="N3" s="162"/>
      <c r="O3" s="162"/>
      <c r="P3" s="173"/>
      <c r="Q3" s="173"/>
    </row>
    <row r="4" spans="1:17" s="23" customFormat="1" ht="45" customHeight="1" x14ac:dyDescent="0.2">
      <c r="B4" s="238"/>
      <c r="C4" s="106" t="s">
        <v>8</v>
      </c>
      <c r="D4" s="41" t="s">
        <v>21</v>
      </c>
      <c r="E4" s="106" t="s">
        <v>8</v>
      </c>
      <c r="F4" s="40" t="s">
        <v>26</v>
      </c>
      <c r="G4" s="107" t="s">
        <v>21</v>
      </c>
      <c r="H4" s="173"/>
      <c r="I4" s="163"/>
      <c r="J4" s="164"/>
      <c r="K4" s="164"/>
      <c r="L4" s="164"/>
      <c r="M4" s="164"/>
      <c r="N4" s="164"/>
      <c r="O4" s="164"/>
      <c r="P4" s="173"/>
      <c r="Q4" s="173"/>
    </row>
    <row r="5" spans="1:17" ht="15" customHeight="1" x14ac:dyDescent="0.25">
      <c r="B5" s="39">
        <v>2000</v>
      </c>
      <c r="C5" s="37">
        <v>684</v>
      </c>
      <c r="D5" s="38" t="s">
        <v>4</v>
      </c>
      <c r="E5" s="37">
        <v>150</v>
      </c>
      <c r="F5" s="36">
        <f t="shared" ref="F5:F18" si="0">E5/C5*100</f>
        <v>21.929824561403507</v>
      </c>
      <c r="G5" s="36" t="s">
        <v>4</v>
      </c>
      <c r="H5" s="19"/>
      <c r="I5" s="163"/>
      <c r="J5" s="164"/>
      <c r="K5" s="164"/>
      <c r="L5" s="164"/>
      <c r="M5" s="164"/>
      <c r="N5" s="164"/>
      <c r="O5" s="164"/>
      <c r="P5" s="19"/>
      <c r="Q5" s="19"/>
    </row>
    <row r="6" spans="1:17" ht="15" customHeight="1" x14ac:dyDescent="0.25">
      <c r="B6" s="77">
        <v>2001</v>
      </c>
      <c r="C6" s="78" t="s">
        <v>4</v>
      </c>
      <c r="D6" s="79" t="s">
        <v>4</v>
      </c>
      <c r="E6" s="78">
        <v>94</v>
      </c>
      <c r="F6" s="80" t="s">
        <v>4</v>
      </c>
      <c r="G6" s="80">
        <f t="shared" ref="G6:G22" si="1">(E6/E5*100)-100</f>
        <v>-37.333333333333329</v>
      </c>
      <c r="H6" s="19"/>
      <c r="I6" s="163"/>
      <c r="J6" s="164"/>
      <c r="K6" s="164"/>
      <c r="L6" s="164"/>
      <c r="M6" s="164"/>
      <c r="N6" s="164"/>
      <c r="O6" s="164"/>
      <c r="P6" s="19"/>
      <c r="Q6" s="19"/>
    </row>
    <row r="7" spans="1:17" ht="15" customHeight="1" x14ac:dyDescent="0.25">
      <c r="B7" s="35">
        <v>2002</v>
      </c>
      <c r="C7" s="33">
        <v>826</v>
      </c>
      <c r="D7" s="34" t="s">
        <v>4</v>
      </c>
      <c r="E7" s="33">
        <v>157</v>
      </c>
      <c r="F7" s="32">
        <f t="shared" si="0"/>
        <v>19.00726392251816</v>
      </c>
      <c r="G7" s="32">
        <f t="shared" si="1"/>
        <v>67.021276595744695</v>
      </c>
      <c r="H7" s="19"/>
      <c r="I7" s="163"/>
      <c r="J7" s="164"/>
      <c r="K7" s="164"/>
      <c r="L7" s="164"/>
      <c r="M7" s="164"/>
      <c r="N7" s="164"/>
      <c r="O7" s="164"/>
      <c r="P7" s="19"/>
      <c r="Q7" s="19"/>
    </row>
    <row r="8" spans="1:17" ht="15" customHeight="1" x14ac:dyDescent="0.25">
      <c r="B8" s="31">
        <v>2003</v>
      </c>
      <c r="C8" s="29">
        <v>721</v>
      </c>
      <c r="D8" s="30">
        <f t="shared" ref="D8:D22" si="2">(C8/C7*100)-100</f>
        <v>-12.711864406779654</v>
      </c>
      <c r="E8" s="29">
        <v>132</v>
      </c>
      <c r="F8" s="28">
        <f t="shared" si="0"/>
        <v>18.307905686546462</v>
      </c>
      <c r="G8" s="28">
        <f t="shared" si="1"/>
        <v>-15.923566878980893</v>
      </c>
      <c r="H8" s="19"/>
      <c r="I8" s="163"/>
      <c r="J8" s="164"/>
      <c r="K8" s="164"/>
      <c r="L8" s="164"/>
      <c r="M8" s="164"/>
      <c r="N8" s="164"/>
      <c r="O8" s="164"/>
      <c r="P8" s="19"/>
      <c r="Q8" s="19"/>
    </row>
    <row r="9" spans="1:17" ht="15" customHeight="1" x14ac:dyDescent="0.25">
      <c r="B9" s="35">
        <v>2004</v>
      </c>
      <c r="C9" s="33">
        <v>848</v>
      </c>
      <c r="D9" s="34">
        <f t="shared" si="2"/>
        <v>17.614424410540906</v>
      </c>
      <c r="E9" s="33">
        <v>195</v>
      </c>
      <c r="F9" s="32">
        <f t="shared" si="0"/>
        <v>22.995283018867923</v>
      </c>
      <c r="G9" s="32">
        <f t="shared" si="1"/>
        <v>47.72727272727272</v>
      </c>
      <c r="H9" s="19"/>
      <c r="I9" s="163"/>
      <c r="J9" s="164"/>
      <c r="K9" s="164"/>
      <c r="L9" s="164"/>
      <c r="M9" s="164"/>
      <c r="N9" s="164"/>
      <c r="O9" s="164"/>
      <c r="P9" s="19"/>
      <c r="Q9" s="19"/>
    </row>
    <row r="10" spans="1:17" ht="15" customHeight="1" x14ac:dyDescent="0.25">
      <c r="B10" s="31">
        <v>2005</v>
      </c>
      <c r="C10" s="29">
        <v>995</v>
      </c>
      <c r="D10" s="30">
        <f t="shared" si="2"/>
        <v>17.334905660377359</v>
      </c>
      <c r="E10" s="29">
        <v>273</v>
      </c>
      <c r="F10" s="28">
        <f t="shared" si="0"/>
        <v>27.437185929648241</v>
      </c>
      <c r="G10" s="28">
        <f t="shared" si="1"/>
        <v>40</v>
      </c>
      <c r="H10" s="19"/>
      <c r="I10" s="163"/>
      <c r="J10" s="164"/>
      <c r="K10" s="164"/>
      <c r="L10" s="164"/>
      <c r="M10" s="164"/>
      <c r="N10" s="164"/>
      <c r="O10" s="164"/>
      <c r="P10" s="19"/>
      <c r="Q10" s="19"/>
    </row>
    <row r="11" spans="1:17" ht="15" customHeight="1" x14ac:dyDescent="0.25">
      <c r="B11" s="35">
        <v>2006</v>
      </c>
      <c r="C11" s="33">
        <v>1084</v>
      </c>
      <c r="D11" s="34">
        <f t="shared" si="2"/>
        <v>8.9447236180904497</v>
      </c>
      <c r="E11" s="33">
        <v>330</v>
      </c>
      <c r="F11" s="32">
        <f t="shared" si="0"/>
        <v>30.44280442804428</v>
      </c>
      <c r="G11" s="32">
        <f t="shared" si="1"/>
        <v>20.879120879120876</v>
      </c>
      <c r="H11" s="19"/>
      <c r="I11" s="163"/>
      <c r="J11" s="164"/>
      <c r="K11" s="164"/>
      <c r="L11" s="164"/>
      <c r="M11" s="164"/>
      <c r="N11" s="164"/>
      <c r="O11" s="164"/>
      <c r="P11" s="19"/>
      <c r="Q11" s="19"/>
    </row>
    <row r="12" spans="1:17" ht="15" customHeight="1" x14ac:dyDescent="0.25">
      <c r="B12" s="31">
        <v>2007</v>
      </c>
      <c r="C12" s="29">
        <v>1311</v>
      </c>
      <c r="D12" s="30">
        <f t="shared" si="2"/>
        <v>20.9409594095941</v>
      </c>
      <c r="E12" s="29">
        <v>383</v>
      </c>
      <c r="F12" s="28">
        <f t="shared" si="0"/>
        <v>29.214340198321892</v>
      </c>
      <c r="G12" s="28">
        <f t="shared" si="1"/>
        <v>16.060606060606062</v>
      </c>
      <c r="H12" s="19"/>
      <c r="I12" s="163"/>
      <c r="J12" s="164"/>
      <c r="K12" s="164"/>
      <c r="L12" s="164"/>
      <c r="M12" s="164"/>
      <c r="N12" s="164"/>
      <c r="O12" s="164"/>
      <c r="P12" s="19"/>
      <c r="Q12" s="19"/>
    </row>
    <row r="13" spans="1:17" ht="15" customHeight="1" x14ac:dyDescent="0.25">
      <c r="B13" s="35">
        <v>2008</v>
      </c>
      <c r="C13" s="33">
        <v>1129</v>
      </c>
      <c r="D13" s="34">
        <f t="shared" si="2"/>
        <v>-13.882532418001531</v>
      </c>
      <c r="E13" s="33">
        <v>245</v>
      </c>
      <c r="F13" s="32">
        <f t="shared" si="0"/>
        <v>21.70062001771479</v>
      </c>
      <c r="G13" s="32">
        <f t="shared" si="1"/>
        <v>-36.031331592689298</v>
      </c>
      <c r="H13" s="19"/>
      <c r="I13" s="163"/>
      <c r="J13" s="164"/>
      <c r="K13" s="164"/>
      <c r="L13" s="164"/>
      <c r="M13" s="164"/>
      <c r="N13" s="164"/>
      <c r="O13" s="164"/>
      <c r="P13" s="19"/>
      <c r="Q13" s="19"/>
    </row>
    <row r="14" spans="1:17" ht="15" customHeight="1" x14ac:dyDescent="0.25">
      <c r="B14" s="31">
        <v>2009</v>
      </c>
      <c r="C14" s="29">
        <v>4022</v>
      </c>
      <c r="D14" s="30">
        <f t="shared" si="2"/>
        <v>256.24446412754651</v>
      </c>
      <c r="E14" s="29">
        <v>1242</v>
      </c>
      <c r="F14" s="28">
        <f t="shared" si="0"/>
        <v>30.880159124813527</v>
      </c>
      <c r="G14" s="28">
        <f t="shared" si="1"/>
        <v>406.9387755102041</v>
      </c>
      <c r="H14" s="19"/>
      <c r="I14" s="163"/>
      <c r="J14" s="164"/>
      <c r="K14" s="164"/>
      <c r="L14" s="164"/>
      <c r="M14" s="164"/>
      <c r="N14" s="164"/>
      <c r="O14" s="164"/>
      <c r="P14" s="19"/>
      <c r="Q14" s="19"/>
    </row>
    <row r="15" spans="1:17" ht="15" customHeight="1" x14ac:dyDescent="0.25">
      <c r="B15" s="35">
        <v>2010</v>
      </c>
      <c r="C15" s="33">
        <v>4311</v>
      </c>
      <c r="D15" s="34">
        <f t="shared" si="2"/>
        <v>7.1854798607657813</v>
      </c>
      <c r="E15" s="33">
        <v>1351</v>
      </c>
      <c r="F15" s="32">
        <f t="shared" si="0"/>
        <v>31.338436557643242</v>
      </c>
      <c r="G15" s="32">
        <f t="shared" si="1"/>
        <v>8.7761674718196332</v>
      </c>
      <c r="H15" s="19"/>
      <c r="I15" s="163"/>
      <c r="J15" s="164"/>
      <c r="K15" s="164"/>
      <c r="L15" s="164"/>
      <c r="M15" s="164"/>
      <c r="N15" s="164"/>
      <c r="O15" s="164"/>
      <c r="P15" s="19"/>
      <c r="Q15" s="19"/>
    </row>
    <row r="16" spans="1:17" ht="15" customHeight="1" x14ac:dyDescent="0.25">
      <c r="B16" s="31">
        <v>2011</v>
      </c>
      <c r="C16" s="29">
        <v>3405</v>
      </c>
      <c r="D16" s="30">
        <f t="shared" si="2"/>
        <v>-21.016005567153798</v>
      </c>
      <c r="E16" s="29">
        <v>1085</v>
      </c>
      <c r="F16" s="28">
        <f t="shared" si="0"/>
        <v>31.864904552129218</v>
      </c>
      <c r="G16" s="28">
        <f t="shared" si="1"/>
        <v>-19.689119170984455</v>
      </c>
      <c r="H16" s="19"/>
      <c r="I16" s="163"/>
      <c r="J16" s="164"/>
      <c r="K16" s="164"/>
      <c r="L16" s="164"/>
      <c r="M16" s="164"/>
      <c r="N16" s="164"/>
      <c r="O16" s="164"/>
      <c r="P16" s="19"/>
      <c r="Q16" s="19"/>
    </row>
    <row r="17" spans="1:17" ht="15" customHeight="1" x14ac:dyDescent="0.25">
      <c r="B17" s="35">
        <v>2012</v>
      </c>
      <c r="C17" s="33">
        <v>4680</v>
      </c>
      <c r="D17" s="34">
        <f t="shared" si="2"/>
        <v>37.444933920704841</v>
      </c>
      <c r="E17" s="33">
        <v>1155</v>
      </c>
      <c r="F17" s="32">
        <f t="shared" si="0"/>
        <v>24.679487179487182</v>
      </c>
      <c r="G17" s="32">
        <f t="shared" si="1"/>
        <v>6.4516129032257936</v>
      </c>
      <c r="H17" s="19"/>
      <c r="I17" s="163"/>
      <c r="J17" s="164"/>
      <c r="K17" s="164"/>
      <c r="L17" s="164"/>
      <c r="M17" s="164"/>
      <c r="N17" s="164"/>
      <c r="O17" s="164"/>
      <c r="P17" s="19"/>
      <c r="Q17" s="19"/>
    </row>
    <row r="18" spans="1:17" ht="15" customHeight="1" x14ac:dyDescent="0.25">
      <c r="B18" s="31">
        <v>2013</v>
      </c>
      <c r="C18" s="29">
        <v>4412</v>
      </c>
      <c r="D18" s="30">
        <f t="shared" si="2"/>
        <v>-5.7264957264957275</v>
      </c>
      <c r="E18" s="29">
        <v>982</v>
      </c>
      <c r="F18" s="28">
        <f t="shared" si="0"/>
        <v>22.257479601087944</v>
      </c>
      <c r="G18" s="28">
        <f t="shared" si="1"/>
        <v>-14.978354978354986</v>
      </c>
      <c r="H18" s="19"/>
      <c r="I18" s="163"/>
      <c r="J18" s="164"/>
      <c r="K18" s="164"/>
      <c r="L18" s="164"/>
      <c r="M18" s="164"/>
      <c r="N18" s="164"/>
      <c r="O18" s="164"/>
      <c r="P18" s="19"/>
      <c r="Q18" s="19"/>
    </row>
    <row r="19" spans="1:17" ht="15" customHeight="1" x14ac:dyDescent="0.25">
      <c r="B19" s="35">
        <v>2014</v>
      </c>
      <c r="C19" s="33">
        <v>4991</v>
      </c>
      <c r="D19" s="34">
        <f t="shared" si="2"/>
        <v>13.123300090661829</v>
      </c>
      <c r="E19" s="33">
        <v>1211</v>
      </c>
      <c r="F19" s="32">
        <f t="shared" ref="F19:F22" si="3">E19/C19*100</f>
        <v>24.263674614305749</v>
      </c>
      <c r="G19" s="32">
        <f t="shared" si="1"/>
        <v>23.319755600814673</v>
      </c>
      <c r="H19" s="19"/>
      <c r="I19" s="163"/>
      <c r="J19" s="164"/>
      <c r="K19" s="164"/>
      <c r="L19" s="164"/>
      <c r="M19" s="164"/>
      <c r="N19" s="164"/>
      <c r="O19" s="164"/>
      <c r="P19" s="19"/>
      <c r="Q19" s="19"/>
    </row>
    <row r="20" spans="1:17" ht="15" customHeight="1" x14ac:dyDescent="0.25">
      <c r="B20" s="31">
        <v>2015</v>
      </c>
      <c r="C20" s="29">
        <v>5306</v>
      </c>
      <c r="D20" s="30">
        <f t="shared" si="2"/>
        <v>6.3113604488078465</v>
      </c>
      <c r="E20" s="29">
        <v>1168</v>
      </c>
      <c r="F20" s="28">
        <f t="shared" si="3"/>
        <v>22.012815680361854</v>
      </c>
      <c r="G20" s="28">
        <f t="shared" si="1"/>
        <v>-3.550784475639972</v>
      </c>
      <c r="H20" s="19"/>
      <c r="I20" s="163"/>
      <c r="J20" s="164"/>
      <c r="K20" s="164"/>
      <c r="L20" s="164"/>
      <c r="M20" s="164"/>
      <c r="N20" s="164"/>
      <c r="O20" s="164"/>
      <c r="P20" s="19"/>
      <c r="Q20" s="19"/>
    </row>
    <row r="21" spans="1:17" ht="15" customHeight="1" x14ac:dyDescent="0.25">
      <c r="B21" s="35">
        <v>2016</v>
      </c>
      <c r="C21" s="33">
        <v>7141</v>
      </c>
      <c r="D21" s="34">
        <f t="shared" si="2"/>
        <v>34.583490388239738</v>
      </c>
      <c r="E21" s="33">
        <v>1089</v>
      </c>
      <c r="F21" s="32">
        <f t="shared" si="3"/>
        <v>15.249964990897633</v>
      </c>
      <c r="G21" s="32">
        <f t="shared" si="1"/>
        <v>-6.7636986301369859</v>
      </c>
      <c r="H21" s="19"/>
      <c r="I21" s="163"/>
      <c r="J21" s="164"/>
      <c r="K21" s="164"/>
      <c r="L21" s="164"/>
      <c r="M21" s="164"/>
      <c r="N21" s="164"/>
      <c r="O21" s="164"/>
      <c r="P21" s="19"/>
      <c r="Q21" s="19"/>
    </row>
    <row r="22" spans="1:17" s="49" customFormat="1" ht="15" customHeight="1" x14ac:dyDescent="0.25">
      <c r="B22" s="140">
        <v>2017</v>
      </c>
      <c r="C22" s="141">
        <v>9030</v>
      </c>
      <c r="D22" s="142">
        <f t="shared" si="2"/>
        <v>26.452877748214547</v>
      </c>
      <c r="E22" s="141">
        <v>1328</v>
      </c>
      <c r="F22" s="143">
        <f t="shared" si="3"/>
        <v>14.706533776301217</v>
      </c>
      <c r="G22" s="143">
        <f t="shared" si="1"/>
        <v>21.946740128558304</v>
      </c>
      <c r="H22" s="168"/>
      <c r="I22" s="168"/>
      <c r="J22" s="168"/>
      <c r="K22" s="168"/>
      <c r="L22" s="168"/>
      <c r="M22" s="168"/>
      <c r="N22" s="168"/>
      <c r="O22" s="168"/>
      <c r="P22" s="168"/>
      <c r="Q22" s="168"/>
    </row>
    <row r="23" spans="1:17" ht="15" customHeight="1" x14ac:dyDescent="0.25">
      <c r="B23" s="22"/>
      <c r="C23" s="22"/>
      <c r="D23" s="22"/>
      <c r="E23" s="21"/>
      <c r="F23" s="21"/>
      <c r="G23" s="21"/>
      <c r="H23" s="19"/>
      <c r="I23" s="19"/>
      <c r="J23" s="19"/>
      <c r="K23" s="159"/>
      <c r="L23" s="19"/>
      <c r="M23" s="19"/>
      <c r="N23" s="19"/>
      <c r="O23" s="19"/>
      <c r="P23" s="19"/>
      <c r="Q23" s="19"/>
    </row>
    <row r="24" spans="1:17" ht="30" customHeight="1" x14ac:dyDescent="0.25">
      <c r="A24" s="20" t="s">
        <v>5</v>
      </c>
      <c r="B24" s="269" t="s">
        <v>13</v>
      </c>
      <c r="C24" s="245"/>
      <c r="D24" s="245"/>
      <c r="E24" s="245"/>
      <c r="F24" s="245"/>
      <c r="G24" s="245"/>
    </row>
    <row r="25" spans="1:17" s="198" customFormat="1" ht="30" customHeight="1" x14ac:dyDescent="0.25">
      <c r="A25" s="197" t="s">
        <v>6</v>
      </c>
      <c r="B25" s="243" t="s">
        <v>43</v>
      </c>
      <c r="C25" s="266"/>
      <c r="D25" s="266"/>
      <c r="E25" s="266"/>
      <c r="F25" s="266"/>
      <c r="G25" s="266"/>
      <c r="K25" s="199"/>
    </row>
    <row r="26" spans="1:17" s="198" customFormat="1" ht="15" customHeight="1" x14ac:dyDescent="0.25">
      <c r="A26" s="200" t="s">
        <v>2</v>
      </c>
      <c r="B26" s="233" t="s">
        <v>259</v>
      </c>
      <c r="C26" s="223"/>
      <c r="D26" s="223"/>
      <c r="E26" s="223"/>
      <c r="F26" s="223"/>
      <c r="G26" s="223"/>
      <c r="K26" s="199"/>
    </row>
    <row r="27" spans="1:17" s="198" customFormat="1" ht="15" customHeight="1" x14ac:dyDescent="0.25">
      <c r="A27" s="201" t="s">
        <v>3</v>
      </c>
      <c r="B27" s="234" t="s">
        <v>260</v>
      </c>
      <c r="C27" s="215"/>
      <c r="D27" s="215"/>
      <c r="E27" s="215"/>
      <c r="F27" s="215"/>
      <c r="G27" s="215"/>
      <c r="K27" s="199"/>
    </row>
    <row r="28" spans="1:17" ht="15" customHeight="1" x14ac:dyDescent="0.25"/>
  </sheetData>
  <mergeCells count="11">
    <mergeCell ref="I2:I3"/>
    <mergeCell ref="J2:K2"/>
    <mergeCell ref="M2:O2"/>
    <mergeCell ref="B26:G26"/>
    <mergeCell ref="B27:G27"/>
    <mergeCell ref="B24:G24"/>
    <mergeCell ref="B2:G2"/>
    <mergeCell ref="B3:B4"/>
    <mergeCell ref="C3:D3"/>
    <mergeCell ref="E3:G3"/>
    <mergeCell ref="B25:G25"/>
  </mergeCells>
  <hyperlinks>
    <hyperlink ref="G1" location="Índice!A1" display="[índice Ç]" xr:uid="{00000000-0004-0000-2B00-000000000000}"/>
    <hyperlink ref="B27" r:id="rId1" display="http://www.observatorioemigracao.pt/np4/1269" xr:uid="{00000000-0004-0000-2B00-000001000000}"/>
    <hyperlink ref="B27:G27" r:id="rId2" display="http://observatorioemigracao.pt/np4/5926.html" xr:uid="{00000000-0004-0000-2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27"/>
  <sheetViews>
    <sheetView showGridLines="0" workbookViewId="0">
      <selection activeCell="A25" sqref="A25:XFD27"/>
    </sheetView>
  </sheetViews>
  <sheetFormatPr defaultColWidth="8.7109375" defaultRowHeight="15" x14ac:dyDescent="0.25"/>
  <cols>
    <col min="1" max="1" width="12.7109375" style="51" customWidth="1"/>
    <col min="2" max="2" width="8.7109375" style="51" customWidth="1"/>
    <col min="3" max="4" width="16.7109375" style="51" customWidth="1"/>
    <col min="5" max="7" width="16.7109375" style="96" customWidth="1"/>
    <col min="8" max="10" width="8.7109375" style="51"/>
    <col min="11" max="11" width="8.7109375" style="93"/>
    <col min="12" max="27" width="8.7109375" style="51"/>
  </cols>
  <sheetData>
    <row r="1" spans="1:27" ht="30" customHeight="1" x14ac:dyDescent="0.25">
      <c r="A1" s="90" t="s">
        <v>0</v>
      </c>
      <c r="B1" s="87" t="s">
        <v>1</v>
      </c>
      <c r="C1" s="88"/>
      <c r="D1" s="88"/>
      <c r="E1" s="89"/>
      <c r="F1" s="89"/>
      <c r="G1" s="24" t="s">
        <v>27</v>
      </c>
    </row>
    <row r="2" spans="1:27" ht="30" customHeight="1" thickBot="1" x14ac:dyDescent="0.3">
      <c r="A2" s="91"/>
      <c r="B2" s="249" t="s">
        <v>176</v>
      </c>
      <c r="C2" s="249"/>
      <c r="D2" s="249"/>
      <c r="E2" s="250"/>
      <c r="F2" s="250"/>
      <c r="G2" s="250"/>
      <c r="H2" s="91"/>
      <c r="I2" s="91"/>
      <c r="J2" s="91"/>
      <c r="L2" s="91"/>
      <c r="M2" s="91"/>
      <c r="N2" s="91"/>
      <c r="O2" s="91"/>
      <c r="P2" s="91"/>
      <c r="Q2" s="91"/>
      <c r="R2" s="91"/>
      <c r="S2" s="91"/>
      <c r="T2" s="91"/>
      <c r="U2" s="91"/>
      <c r="V2" s="91"/>
      <c r="W2" s="91"/>
      <c r="X2" s="91"/>
      <c r="Y2" s="91"/>
      <c r="Z2" s="91"/>
      <c r="AA2" s="91"/>
    </row>
    <row r="3" spans="1:27" ht="30" customHeight="1" x14ac:dyDescent="0.25">
      <c r="A3" s="91"/>
      <c r="B3" s="257" t="s">
        <v>7</v>
      </c>
      <c r="C3" s="259" t="s">
        <v>18</v>
      </c>
      <c r="D3" s="260"/>
      <c r="E3" s="261" t="s">
        <v>19</v>
      </c>
      <c r="F3" s="262"/>
      <c r="G3" s="262"/>
      <c r="H3" s="91"/>
      <c r="I3" s="91"/>
      <c r="J3" s="91"/>
      <c r="L3" s="91"/>
      <c r="M3" s="91"/>
      <c r="N3" s="91"/>
      <c r="O3" s="91"/>
      <c r="P3" s="91"/>
      <c r="Q3" s="91"/>
      <c r="R3" s="91"/>
      <c r="S3" s="91"/>
      <c r="T3" s="91"/>
      <c r="U3" s="91"/>
      <c r="V3" s="91"/>
      <c r="W3" s="91"/>
      <c r="X3" s="91"/>
      <c r="Y3" s="91"/>
      <c r="Z3" s="91"/>
      <c r="AA3" s="91"/>
    </row>
    <row r="4" spans="1:27" ht="45" customHeight="1" x14ac:dyDescent="0.25">
      <c r="A4" s="91"/>
      <c r="B4" s="258"/>
      <c r="C4" s="97" t="s">
        <v>8</v>
      </c>
      <c r="D4" s="98" t="s">
        <v>21</v>
      </c>
      <c r="E4" s="97" t="s">
        <v>8</v>
      </c>
      <c r="F4" s="99" t="s">
        <v>23</v>
      </c>
      <c r="G4" s="100" t="s">
        <v>21</v>
      </c>
      <c r="H4" s="91"/>
      <c r="I4" s="91"/>
      <c r="J4" s="91"/>
      <c r="L4" s="91"/>
      <c r="M4" s="91"/>
      <c r="N4" s="91"/>
      <c r="O4" s="91"/>
      <c r="P4" s="91"/>
      <c r="Q4" s="91"/>
      <c r="R4" s="91"/>
      <c r="S4" s="91"/>
      <c r="T4" s="91"/>
      <c r="U4" s="91"/>
      <c r="V4" s="91"/>
      <c r="W4" s="91"/>
      <c r="X4" s="91"/>
      <c r="Y4" s="91"/>
      <c r="Z4" s="91"/>
      <c r="AA4" s="91"/>
    </row>
    <row r="5" spans="1:27" x14ac:dyDescent="0.25">
      <c r="B5" s="39">
        <v>2000</v>
      </c>
      <c r="C5" s="37" t="s">
        <v>4</v>
      </c>
      <c r="D5" s="38" t="s">
        <v>4</v>
      </c>
      <c r="E5" s="37">
        <v>4</v>
      </c>
      <c r="F5" s="36" t="s">
        <v>4</v>
      </c>
      <c r="G5" s="103" t="s">
        <v>4</v>
      </c>
      <c r="I5" s="101"/>
    </row>
    <row r="6" spans="1:27" x14ac:dyDescent="0.25">
      <c r="B6" s="81">
        <v>2001</v>
      </c>
      <c r="C6" s="82" t="s">
        <v>4</v>
      </c>
      <c r="D6" s="83" t="s">
        <v>4</v>
      </c>
      <c r="E6" s="82">
        <v>35</v>
      </c>
      <c r="F6" s="84" t="s">
        <v>4</v>
      </c>
      <c r="G6" s="28">
        <f t="shared" ref="G6:G12" si="0">(E6/E5*100)-100</f>
        <v>775</v>
      </c>
      <c r="I6" s="101"/>
    </row>
    <row r="7" spans="1:27" x14ac:dyDescent="0.25">
      <c r="B7" s="35">
        <v>2002</v>
      </c>
      <c r="C7" s="33" t="s">
        <v>4</v>
      </c>
      <c r="D7" s="34" t="s">
        <v>4</v>
      </c>
      <c r="E7" s="33">
        <v>59</v>
      </c>
      <c r="F7" s="32" t="s">
        <v>4</v>
      </c>
      <c r="G7" s="32">
        <f t="shared" si="0"/>
        <v>68.571428571428584</v>
      </c>
    </row>
    <row r="8" spans="1:27" x14ac:dyDescent="0.25">
      <c r="B8" s="54">
        <v>2003</v>
      </c>
      <c r="C8" s="85" t="s">
        <v>4</v>
      </c>
      <c r="D8" s="86" t="s">
        <v>4</v>
      </c>
      <c r="E8" s="85">
        <v>64</v>
      </c>
      <c r="F8" s="52" t="s">
        <v>4</v>
      </c>
      <c r="G8" s="28">
        <f t="shared" si="0"/>
        <v>8.4745762711864359</v>
      </c>
    </row>
    <row r="9" spans="1:27" x14ac:dyDescent="0.25">
      <c r="B9" s="35">
        <v>2004</v>
      </c>
      <c r="C9" s="33" t="s">
        <v>4</v>
      </c>
      <c r="D9" s="34" t="s">
        <v>4</v>
      </c>
      <c r="E9" s="33">
        <v>66</v>
      </c>
      <c r="F9" s="32" t="s">
        <v>4</v>
      </c>
      <c r="G9" s="32">
        <f t="shared" si="0"/>
        <v>3.125</v>
      </c>
    </row>
    <row r="10" spans="1:27" x14ac:dyDescent="0.25">
      <c r="B10" s="54">
        <v>2005</v>
      </c>
      <c r="C10" s="85" t="s">
        <v>4</v>
      </c>
      <c r="D10" s="86" t="s">
        <v>4</v>
      </c>
      <c r="E10" s="85">
        <v>71</v>
      </c>
      <c r="F10" s="52" t="s">
        <v>4</v>
      </c>
      <c r="G10" s="28">
        <f t="shared" si="0"/>
        <v>7.5757575757575637</v>
      </c>
    </row>
    <row r="11" spans="1:27" x14ac:dyDescent="0.25">
      <c r="B11" s="35">
        <v>2006</v>
      </c>
      <c r="C11" s="33" t="s">
        <v>4</v>
      </c>
      <c r="D11" s="34" t="s">
        <v>4</v>
      </c>
      <c r="E11" s="33">
        <v>57</v>
      </c>
      <c r="F11" s="32" t="s">
        <v>4</v>
      </c>
      <c r="G11" s="32">
        <f t="shared" si="0"/>
        <v>-19.718309859154928</v>
      </c>
    </row>
    <row r="12" spans="1:27" x14ac:dyDescent="0.25">
      <c r="B12" s="54">
        <v>2007</v>
      </c>
      <c r="C12" s="85">
        <v>6115</v>
      </c>
      <c r="D12" s="86" t="s">
        <v>4</v>
      </c>
      <c r="E12" s="85">
        <v>146</v>
      </c>
      <c r="F12" s="52">
        <f t="shared" ref="F12:F18" si="1">E12/C12*100</f>
        <v>2.3875715453802124</v>
      </c>
      <c r="G12" s="28">
        <f t="shared" si="0"/>
        <v>156.14035087719299</v>
      </c>
    </row>
    <row r="13" spans="1:27" x14ac:dyDescent="0.25">
      <c r="B13" s="35">
        <v>2008</v>
      </c>
      <c r="C13" s="33">
        <v>7917</v>
      </c>
      <c r="D13" s="34">
        <f t="shared" ref="D13:D22" si="2">(C13/C12*100)-100</f>
        <v>29.468520032706465</v>
      </c>
      <c r="E13" s="33">
        <v>126</v>
      </c>
      <c r="F13" s="32">
        <f t="shared" si="1"/>
        <v>1.5915119363395225</v>
      </c>
      <c r="G13" s="32">
        <f t="shared" ref="G13:G17" si="3">(E13/E12*100)-100</f>
        <v>-13.698630136986296</v>
      </c>
    </row>
    <row r="14" spans="1:27" x14ac:dyDescent="0.25">
      <c r="B14" s="54">
        <v>2009</v>
      </c>
      <c r="C14" s="85">
        <v>9489</v>
      </c>
      <c r="D14" s="86">
        <f t="shared" si="2"/>
        <v>19.856006062902608</v>
      </c>
      <c r="E14" s="85">
        <v>137</v>
      </c>
      <c r="F14" s="52">
        <f t="shared" si="1"/>
        <v>1.4437770049531036</v>
      </c>
      <c r="G14" s="52">
        <f t="shared" si="3"/>
        <v>8.7301587301587205</v>
      </c>
      <c r="J14" s="102"/>
    </row>
    <row r="15" spans="1:27" x14ac:dyDescent="0.25">
      <c r="B15" s="35">
        <v>2010</v>
      </c>
      <c r="C15" s="33">
        <v>4455</v>
      </c>
      <c r="D15" s="34">
        <f t="shared" si="2"/>
        <v>-53.05090104331331</v>
      </c>
      <c r="E15" s="33">
        <v>131</v>
      </c>
      <c r="F15" s="32">
        <f t="shared" si="1"/>
        <v>2.9405162738496071</v>
      </c>
      <c r="G15" s="32">
        <f t="shared" si="3"/>
        <v>-4.379562043795616</v>
      </c>
    </row>
    <row r="16" spans="1:27" x14ac:dyDescent="0.25">
      <c r="B16" s="54">
        <v>2011</v>
      </c>
      <c r="C16" s="85">
        <v>2812</v>
      </c>
      <c r="D16" s="86">
        <f t="shared" si="2"/>
        <v>-36.879910213243548</v>
      </c>
      <c r="E16" s="85">
        <v>181</v>
      </c>
      <c r="F16" s="52">
        <f t="shared" si="1"/>
        <v>6.4366998577524894</v>
      </c>
      <c r="G16" s="52">
        <f t="shared" si="3"/>
        <v>38.167938931297698</v>
      </c>
      <c r="J16" s="93"/>
      <c r="L16" s="93"/>
      <c r="M16" s="93"/>
    </row>
    <row r="17" spans="1:27" x14ac:dyDescent="0.25">
      <c r="B17" s="35">
        <v>2012</v>
      </c>
      <c r="C17" s="33">
        <v>2371</v>
      </c>
      <c r="D17" s="34">
        <f t="shared" si="2"/>
        <v>-15.682788051209101</v>
      </c>
      <c r="E17" s="33">
        <v>216</v>
      </c>
      <c r="F17" s="32">
        <f t="shared" si="1"/>
        <v>9.11008013496415</v>
      </c>
      <c r="G17" s="32">
        <f t="shared" si="3"/>
        <v>19.337016574585647</v>
      </c>
      <c r="J17" s="93"/>
      <c r="L17" s="93"/>
      <c r="M17" s="93"/>
    </row>
    <row r="18" spans="1:27" x14ac:dyDescent="0.25">
      <c r="B18" s="54">
        <v>2013</v>
      </c>
      <c r="C18" s="85">
        <v>2491</v>
      </c>
      <c r="D18" s="86">
        <f t="shared" si="2"/>
        <v>5.0611556305356373</v>
      </c>
      <c r="E18" s="85">
        <v>265</v>
      </c>
      <c r="F18" s="52">
        <f t="shared" si="1"/>
        <v>10.638297872340425</v>
      </c>
      <c r="G18" s="52">
        <f>(E18/E17*100)-100</f>
        <v>22.68518518518519</v>
      </c>
      <c r="J18" s="93"/>
      <c r="L18" s="93"/>
      <c r="M18" s="93"/>
    </row>
    <row r="19" spans="1:27" x14ac:dyDescent="0.25">
      <c r="B19" s="35">
        <v>2014</v>
      </c>
      <c r="C19" s="33">
        <v>2278</v>
      </c>
      <c r="D19" s="34">
        <f t="shared" si="2"/>
        <v>-8.550782818145322</v>
      </c>
      <c r="E19" s="33">
        <v>262</v>
      </c>
      <c r="F19" s="32">
        <f t="shared" ref="F19" si="4">E19/C19*100</f>
        <v>11.501316944688323</v>
      </c>
      <c r="G19" s="32">
        <f t="shared" ref="G19:G22" si="5">(E19/E18*100)-100</f>
        <v>-1.1320754716981156</v>
      </c>
      <c r="J19" s="93"/>
      <c r="L19" s="93"/>
      <c r="M19" s="93"/>
    </row>
    <row r="20" spans="1:27" x14ac:dyDescent="0.25">
      <c r="B20" s="31">
        <v>2015</v>
      </c>
      <c r="C20" s="29">
        <v>1784</v>
      </c>
      <c r="D20" s="30">
        <f t="shared" si="2"/>
        <v>-21.685689201053563</v>
      </c>
      <c r="E20" s="29">
        <v>145</v>
      </c>
      <c r="F20" s="28">
        <f>E20/C20*100</f>
        <v>8.1278026905829588</v>
      </c>
      <c r="G20" s="28">
        <f t="shared" si="5"/>
        <v>-44.656488549618324</v>
      </c>
      <c r="J20" s="93"/>
      <c r="L20" s="93"/>
      <c r="M20" s="93"/>
    </row>
    <row r="21" spans="1:27" x14ac:dyDescent="0.25">
      <c r="B21" s="35">
        <v>2016</v>
      </c>
      <c r="C21" s="33">
        <v>1447</v>
      </c>
      <c r="D21" s="34">
        <f t="shared" si="2"/>
        <v>-18.890134529147986</v>
      </c>
      <c r="E21" s="33">
        <v>150</v>
      </c>
      <c r="F21" s="32">
        <f>E21/C21*100</f>
        <v>10.366275051831375</v>
      </c>
      <c r="G21" s="32">
        <f t="shared" si="5"/>
        <v>3.448275862068968</v>
      </c>
      <c r="J21" s="93"/>
      <c r="L21" s="93"/>
      <c r="M21" s="93"/>
    </row>
    <row r="22" spans="1:27" s="50" customFormat="1" x14ac:dyDescent="0.25">
      <c r="A22" s="49"/>
      <c r="B22" s="140">
        <v>2017</v>
      </c>
      <c r="C22" s="141">
        <v>1527</v>
      </c>
      <c r="D22" s="142">
        <f t="shared" si="2"/>
        <v>5.5286800276433894</v>
      </c>
      <c r="E22" s="141">
        <v>100</v>
      </c>
      <c r="F22" s="143">
        <f>E22/C22*100</f>
        <v>6.5487884741322864</v>
      </c>
      <c r="G22" s="143">
        <f t="shared" si="5"/>
        <v>-33.333333333333343</v>
      </c>
      <c r="H22" s="49"/>
      <c r="I22" s="49"/>
      <c r="N22" s="49"/>
      <c r="O22" s="49"/>
      <c r="P22" s="49"/>
      <c r="Q22" s="49"/>
      <c r="R22" s="49"/>
      <c r="S22" s="49"/>
      <c r="T22" s="49"/>
      <c r="U22" s="49"/>
      <c r="V22" s="49"/>
      <c r="W22" s="49"/>
      <c r="X22" s="49"/>
      <c r="Y22" s="49"/>
      <c r="Z22" s="49"/>
      <c r="AA22" s="49"/>
    </row>
    <row r="23" spans="1:27" x14ac:dyDescent="0.25">
      <c r="B23" s="94"/>
      <c r="C23" s="94"/>
      <c r="D23" s="94"/>
      <c r="E23" s="95"/>
      <c r="F23" s="95"/>
      <c r="G23" s="95"/>
    </row>
    <row r="24" spans="1:27" ht="30" customHeight="1" x14ac:dyDescent="0.25">
      <c r="A24" s="92" t="s">
        <v>6</v>
      </c>
      <c r="B24" s="248" t="s">
        <v>81</v>
      </c>
      <c r="C24" s="255"/>
      <c r="D24" s="255"/>
      <c r="E24" s="255"/>
      <c r="F24" s="255"/>
      <c r="G24" s="255"/>
    </row>
    <row r="25" spans="1:27" s="199" customFormat="1" x14ac:dyDescent="0.25">
      <c r="A25" s="200" t="s">
        <v>2</v>
      </c>
      <c r="B25" s="233" t="s">
        <v>259</v>
      </c>
      <c r="C25" s="223"/>
      <c r="D25" s="223"/>
      <c r="E25" s="223"/>
      <c r="F25" s="223"/>
      <c r="G25" s="223"/>
      <c r="H25" s="198"/>
      <c r="I25" s="198"/>
      <c r="J25" s="198"/>
      <c r="L25" s="198"/>
      <c r="M25" s="198"/>
      <c r="N25" s="198"/>
      <c r="O25" s="198"/>
      <c r="P25" s="198"/>
      <c r="Q25" s="198"/>
      <c r="R25" s="198"/>
      <c r="S25" s="198"/>
      <c r="T25" s="198"/>
      <c r="U25" s="198"/>
      <c r="V25" s="198"/>
      <c r="W25" s="198"/>
      <c r="X25" s="198"/>
      <c r="Y25" s="198"/>
      <c r="Z25" s="198"/>
      <c r="AA25" s="198"/>
    </row>
    <row r="26" spans="1:27" s="199" customFormat="1" ht="15" customHeight="1" x14ac:dyDescent="0.25">
      <c r="A26" s="201" t="s">
        <v>3</v>
      </c>
      <c r="B26" s="234" t="s">
        <v>260</v>
      </c>
      <c r="C26" s="215"/>
      <c r="D26" s="215"/>
      <c r="E26" s="215"/>
      <c r="F26" s="215"/>
      <c r="G26" s="215"/>
      <c r="H26" s="198"/>
      <c r="I26" s="198"/>
      <c r="J26" s="198"/>
      <c r="L26" s="198"/>
      <c r="M26" s="198"/>
      <c r="N26" s="198"/>
      <c r="O26" s="198"/>
      <c r="P26" s="198"/>
      <c r="Q26" s="198"/>
      <c r="R26" s="198"/>
      <c r="S26" s="198"/>
      <c r="T26" s="198"/>
      <c r="U26" s="198"/>
      <c r="V26" s="198"/>
      <c r="W26" s="198"/>
      <c r="X26" s="198"/>
      <c r="Y26" s="198"/>
      <c r="Z26" s="198"/>
      <c r="AA26" s="198"/>
    </row>
    <row r="27" spans="1:27" s="199" customFormat="1" x14ac:dyDescent="0.25">
      <c r="A27" s="198"/>
      <c r="B27" s="198"/>
      <c r="C27" s="198"/>
      <c r="D27" s="198"/>
      <c r="E27" s="202"/>
      <c r="F27" s="202"/>
      <c r="G27" s="202"/>
      <c r="H27" s="198"/>
      <c r="I27" s="198"/>
      <c r="J27" s="198"/>
      <c r="L27" s="198"/>
      <c r="M27" s="198"/>
      <c r="N27" s="198"/>
      <c r="O27" s="198"/>
      <c r="P27" s="198"/>
      <c r="Q27" s="198"/>
      <c r="R27" s="198"/>
      <c r="S27" s="198"/>
      <c r="T27" s="198"/>
      <c r="U27" s="198"/>
      <c r="V27" s="198"/>
      <c r="W27" s="198"/>
      <c r="X27" s="198"/>
      <c r="Y27" s="198"/>
      <c r="Z27" s="198"/>
      <c r="AA27" s="198"/>
    </row>
  </sheetData>
  <mergeCells count="7">
    <mergeCell ref="B25:G25"/>
    <mergeCell ref="B26:G26"/>
    <mergeCell ref="B2:G2"/>
    <mergeCell ref="B3:B4"/>
    <mergeCell ref="C3:D3"/>
    <mergeCell ref="E3:G3"/>
    <mergeCell ref="B24:G24"/>
  </mergeCells>
  <hyperlinks>
    <hyperlink ref="G1" location="Índice!A1" display="[índice Ç]" xr:uid="{00000000-0004-0000-2C00-000000000000}"/>
    <hyperlink ref="B26" r:id="rId1" display="http://www.observatorioemigracao.pt/np4/1269" xr:uid="{00000000-0004-0000-2C00-000001000000}"/>
    <hyperlink ref="B26:G26" r:id="rId2" display="http://observatorioemigracao.pt/np4/5926.html" xr:uid="{00000000-0004-0000-2C00-000002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27"/>
  <sheetViews>
    <sheetView showGridLines="0" workbookViewId="0">
      <selection activeCell="A25" sqref="A25:XFD27"/>
    </sheetView>
  </sheetViews>
  <sheetFormatPr defaultColWidth="8.7109375" defaultRowHeight="15" x14ac:dyDescent="0.25"/>
  <cols>
    <col min="1" max="1" width="12.7109375" style="51" customWidth="1"/>
    <col min="2" max="2" width="8.7109375" style="51" customWidth="1"/>
    <col min="3" max="4" width="16.7109375" style="51" customWidth="1"/>
    <col min="5" max="7" width="16.7109375" style="96" customWidth="1"/>
    <col min="8" max="10" width="8.7109375" style="51"/>
    <col min="11" max="11" width="8.7109375" style="93"/>
    <col min="12" max="26" width="8.7109375" style="51"/>
  </cols>
  <sheetData>
    <row r="1" spans="1:26" ht="30" customHeight="1" x14ac:dyDescent="0.25">
      <c r="A1" s="90" t="s">
        <v>0</v>
      </c>
      <c r="B1" s="87" t="s">
        <v>1</v>
      </c>
      <c r="C1" s="88"/>
      <c r="D1" s="88"/>
      <c r="E1" s="89"/>
      <c r="F1" s="89"/>
      <c r="G1" s="24" t="s">
        <v>27</v>
      </c>
    </row>
    <row r="2" spans="1:26" ht="30" customHeight="1" thickBot="1" x14ac:dyDescent="0.3">
      <c r="A2" s="91"/>
      <c r="B2" s="249" t="s">
        <v>177</v>
      </c>
      <c r="C2" s="249"/>
      <c r="D2" s="249"/>
      <c r="E2" s="250"/>
      <c r="F2" s="250"/>
      <c r="G2" s="250"/>
      <c r="H2" s="91"/>
      <c r="I2" s="91"/>
      <c r="J2" s="91"/>
      <c r="L2" s="91"/>
      <c r="M2" s="91"/>
      <c r="N2" s="91"/>
      <c r="O2" s="91"/>
      <c r="P2" s="91"/>
      <c r="Q2" s="91"/>
      <c r="R2" s="91"/>
      <c r="S2" s="91"/>
      <c r="T2" s="91"/>
      <c r="U2" s="91"/>
      <c r="V2" s="91"/>
      <c r="W2" s="91"/>
      <c r="X2" s="91"/>
      <c r="Y2" s="91"/>
      <c r="Z2" s="91"/>
    </row>
    <row r="3" spans="1:26" ht="30" customHeight="1" x14ac:dyDescent="0.25">
      <c r="A3" s="91"/>
      <c r="B3" s="257" t="s">
        <v>7</v>
      </c>
      <c r="C3" s="259" t="s">
        <v>20</v>
      </c>
      <c r="D3" s="260"/>
      <c r="E3" s="261" t="s">
        <v>9</v>
      </c>
      <c r="F3" s="262"/>
      <c r="G3" s="262"/>
      <c r="H3" s="91"/>
      <c r="I3" s="91"/>
      <c r="J3" s="91"/>
      <c r="L3" s="91"/>
      <c r="M3" s="91"/>
      <c r="N3" s="91"/>
      <c r="O3" s="91"/>
      <c r="P3" s="91"/>
      <c r="Q3" s="91"/>
      <c r="R3" s="91"/>
      <c r="S3" s="91"/>
      <c r="T3" s="91"/>
      <c r="U3" s="91"/>
      <c r="V3" s="91"/>
      <c r="W3" s="91"/>
      <c r="X3" s="91"/>
      <c r="Y3" s="91"/>
      <c r="Z3" s="91"/>
    </row>
    <row r="4" spans="1:26" ht="45" customHeight="1" x14ac:dyDescent="0.25">
      <c r="A4" s="91"/>
      <c r="B4" s="258"/>
      <c r="C4" s="97" t="s">
        <v>8</v>
      </c>
      <c r="D4" s="98" t="s">
        <v>21</v>
      </c>
      <c r="E4" s="97" t="s">
        <v>8</v>
      </c>
      <c r="F4" s="99" t="s">
        <v>22</v>
      </c>
      <c r="G4" s="100" t="s">
        <v>21</v>
      </c>
      <c r="H4" s="91"/>
      <c r="I4" s="91"/>
      <c r="J4" s="91"/>
      <c r="L4" s="91"/>
      <c r="M4" s="91"/>
      <c r="N4" s="91"/>
      <c r="O4" s="91"/>
      <c r="P4" s="91"/>
      <c r="Q4" s="91"/>
      <c r="R4" s="91"/>
      <c r="S4" s="91"/>
      <c r="T4" s="91"/>
      <c r="U4" s="91"/>
      <c r="V4" s="91"/>
      <c r="W4" s="91"/>
      <c r="X4" s="91"/>
      <c r="Y4" s="91"/>
      <c r="Z4" s="91"/>
    </row>
    <row r="5" spans="1:26" x14ac:dyDescent="0.25">
      <c r="B5" s="39">
        <v>2000</v>
      </c>
      <c r="C5" s="37" t="s">
        <v>4</v>
      </c>
      <c r="D5" s="38" t="s">
        <v>4</v>
      </c>
      <c r="E5" s="37" t="s">
        <v>4</v>
      </c>
      <c r="F5" s="36" t="s">
        <v>4</v>
      </c>
      <c r="G5" s="36" t="s">
        <v>4</v>
      </c>
    </row>
    <row r="6" spans="1:26" x14ac:dyDescent="0.25">
      <c r="B6" s="81">
        <v>2001</v>
      </c>
      <c r="C6" s="82">
        <v>244096</v>
      </c>
      <c r="D6" s="83" t="s">
        <v>4</v>
      </c>
      <c r="E6" s="82">
        <v>1616</v>
      </c>
      <c r="F6" s="84">
        <f>E6/C6*100</f>
        <v>0.66203460933403246</v>
      </c>
      <c r="G6" s="84" t="s">
        <v>4</v>
      </c>
    </row>
    <row r="7" spans="1:26" x14ac:dyDescent="0.25">
      <c r="B7" s="35">
        <v>2002</v>
      </c>
      <c r="C7" s="33" t="s">
        <v>4</v>
      </c>
      <c r="D7" s="34" t="s">
        <v>4</v>
      </c>
      <c r="E7" s="33" t="s">
        <v>4</v>
      </c>
      <c r="F7" s="32" t="s">
        <v>4</v>
      </c>
      <c r="G7" s="32" t="s">
        <v>4</v>
      </c>
    </row>
    <row r="8" spans="1:26" x14ac:dyDescent="0.25">
      <c r="B8" s="54">
        <v>2003</v>
      </c>
      <c r="C8" s="85" t="s">
        <v>4</v>
      </c>
      <c r="D8" s="86" t="s">
        <v>4</v>
      </c>
      <c r="E8" s="85" t="s">
        <v>4</v>
      </c>
      <c r="F8" s="52" t="s">
        <v>4</v>
      </c>
      <c r="G8" s="52" t="s">
        <v>4</v>
      </c>
    </row>
    <row r="9" spans="1:26" x14ac:dyDescent="0.25">
      <c r="B9" s="35">
        <v>2004</v>
      </c>
      <c r="C9" s="33" t="s">
        <v>4</v>
      </c>
      <c r="D9" s="34" t="s">
        <v>4</v>
      </c>
      <c r="E9" s="33" t="s">
        <v>4</v>
      </c>
      <c r="F9" s="32" t="s">
        <v>4</v>
      </c>
      <c r="G9" s="32" t="s">
        <v>4</v>
      </c>
    </row>
    <row r="10" spans="1:26" x14ac:dyDescent="0.25">
      <c r="B10" s="54">
        <v>2005</v>
      </c>
      <c r="C10" s="85" t="s">
        <v>4</v>
      </c>
      <c r="D10" s="86" t="s">
        <v>4</v>
      </c>
      <c r="E10" s="85" t="s">
        <v>4</v>
      </c>
      <c r="F10" s="52" t="s">
        <v>4</v>
      </c>
      <c r="G10" s="52" t="s">
        <v>4</v>
      </c>
    </row>
    <row r="11" spans="1:26" x14ac:dyDescent="0.25">
      <c r="B11" s="35">
        <v>2006</v>
      </c>
      <c r="C11" s="33">
        <v>288879</v>
      </c>
      <c r="D11" s="34" t="s">
        <v>4</v>
      </c>
      <c r="E11" s="33">
        <v>1316</v>
      </c>
      <c r="F11" s="32">
        <f>E11/C11*100</f>
        <v>0.45555405550420769</v>
      </c>
      <c r="G11" s="32" t="s">
        <v>4</v>
      </c>
    </row>
    <row r="12" spans="1:26" x14ac:dyDescent="0.25">
      <c r="B12" s="54">
        <v>2007</v>
      </c>
      <c r="C12" s="85" t="s">
        <v>4</v>
      </c>
      <c r="D12" s="86" t="s">
        <v>4</v>
      </c>
      <c r="E12" s="85" t="s">
        <v>4</v>
      </c>
      <c r="F12" s="52" t="s">
        <v>4</v>
      </c>
      <c r="G12" s="52" t="s">
        <v>4</v>
      </c>
    </row>
    <row r="13" spans="1:26" x14ac:dyDescent="0.25">
      <c r="B13" s="35">
        <v>2008</v>
      </c>
      <c r="C13" s="33" t="s">
        <v>4</v>
      </c>
      <c r="D13" s="34" t="s">
        <v>4</v>
      </c>
      <c r="E13" s="33" t="s">
        <v>4</v>
      </c>
      <c r="F13" s="32" t="s">
        <v>4</v>
      </c>
      <c r="G13" s="32" t="s">
        <v>4</v>
      </c>
    </row>
    <row r="14" spans="1:26" x14ac:dyDescent="0.25">
      <c r="B14" s="54">
        <v>2009</v>
      </c>
      <c r="C14" s="85" t="s">
        <v>4</v>
      </c>
      <c r="D14" s="86" t="s">
        <v>4</v>
      </c>
      <c r="E14" s="85" t="s">
        <v>4</v>
      </c>
      <c r="F14" s="52" t="s">
        <v>4</v>
      </c>
      <c r="G14" s="52" t="s">
        <v>4</v>
      </c>
    </row>
    <row r="15" spans="1:26" x14ac:dyDescent="0.25">
      <c r="B15" s="35">
        <v>2010</v>
      </c>
      <c r="C15" s="33" t="s">
        <v>4</v>
      </c>
      <c r="D15" s="34" t="s">
        <v>4</v>
      </c>
      <c r="E15" s="33" t="s">
        <v>4</v>
      </c>
      <c r="F15" s="32" t="s">
        <v>4</v>
      </c>
      <c r="G15" s="32" t="s">
        <v>4</v>
      </c>
    </row>
    <row r="16" spans="1:26" x14ac:dyDescent="0.25">
      <c r="B16" s="54">
        <v>2011</v>
      </c>
      <c r="C16" s="85">
        <v>326376</v>
      </c>
      <c r="D16" s="86" t="s">
        <v>4</v>
      </c>
      <c r="E16" s="85">
        <v>1835</v>
      </c>
      <c r="F16" s="52">
        <f>E16/C16*100</f>
        <v>0.56223496825746999</v>
      </c>
      <c r="G16" s="52" t="s">
        <v>4</v>
      </c>
      <c r="J16" s="93"/>
      <c r="L16" s="93"/>
      <c r="M16" s="93"/>
    </row>
    <row r="17" spans="1:26" x14ac:dyDescent="0.25">
      <c r="B17" s="35">
        <v>2012</v>
      </c>
      <c r="C17" s="33" t="s">
        <v>4</v>
      </c>
      <c r="D17" s="34" t="s">
        <v>4</v>
      </c>
      <c r="E17" s="33" t="s">
        <v>4</v>
      </c>
      <c r="F17" s="32" t="s">
        <v>4</v>
      </c>
      <c r="G17" s="32" t="s">
        <v>4</v>
      </c>
      <c r="J17" s="93"/>
      <c r="L17" s="93"/>
      <c r="M17" s="93"/>
    </row>
    <row r="18" spans="1:26" x14ac:dyDescent="0.25">
      <c r="B18" s="54">
        <v>2013</v>
      </c>
      <c r="C18" s="85" t="s">
        <v>4</v>
      </c>
      <c r="D18" s="86" t="s">
        <v>4</v>
      </c>
      <c r="E18" s="85" t="s">
        <v>4</v>
      </c>
      <c r="F18" s="52" t="s">
        <v>4</v>
      </c>
      <c r="G18" s="52" t="s">
        <v>4</v>
      </c>
      <c r="J18" s="93"/>
      <c r="L18" s="93"/>
      <c r="M18" s="93"/>
    </row>
    <row r="19" spans="1:26" x14ac:dyDescent="0.25">
      <c r="B19" s="35">
        <v>2014</v>
      </c>
      <c r="C19" s="33" t="s">
        <v>4</v>
      </c>
      <c r="D19" s="34" t="s">
        <v>4</v>
      </c>
      <c r="E19" s="33" t="s">
        <v>4</v>
      </c>
      <c r="F19" s="32" t="s">
        <v>4</v>
      </c>
      <c r="G19" s="32" t="s">
        <v>4</v>
      </c>
      <c r="J19" s="93"/>
      <c r="L19" s="93"/>
      <c r="M19" s="93"/>
    </row>
    <row r="20" spans="1:26" x14ac:dyDescent="0.25">
      <c r="B20" s="31">
        <v>2015</v>
      </c>
      <c r="C20" s="29" t="s">
        <v>4</v>
      </c>
      <c r="D20" s="30" t="s">
        <v>4</v>
      </c>
      <c r="E20" s="29" t="s">
        <v>4</v>
      </c>
      <c r="F20" s="28" t="s">
        <v>4</v>
      </c>
      <c r="G20" s="28" t="s">
        <v>4</v>
      </c>
      <c r="J20" s="93"/>
      <c r="L20" s="93"/>
      <c r="M20" s="93"/>
    </row>
    <row r="21" spans="1:26" x14ac:dyDescent="0.25">
      <c r="B21" s="35">
        <v>2016</v>
      </c>
      <c r="C21" s="33">
        <v>385744</v>
      </c>
      <c r="D21" s="34" t="s">
        <v>4</v>
      </c>
      <c r="E21" s="33">
        <v>2011</v>
      </c>
      <c r="F21" s="32">
        <v>0.5</v>
      </c>
      <c r="G21" s="32" t="s">
        <v>4</v>
      </c>
      <c r="J21" s="93"/>
      <c r="L21" s="93"/>
      <c r="M21" s="93"/>
    </row>
    <row r="22" spans="1:26" s="50" customFormat="1" x14ac:dyDescent="0.25">
      <c r="A22" s="49"/>
      <c r="B22" s="140">
        <v>2017</v>
      </c>
      <c r="C22" s="141" t="s">
        <v>4</v>
      </c>
      <c r="D22" s="142" t="s">
        <v>4</v>
      </c>
      <c r="E22" s="141" t="s">
        <v>4</v>
      </c>
      <c r="F22" s="143" t="s">
        <v>4</v>
      </c>
      <c r="G22" s="143" t="s">
        <v>4</v>
      </c>
      <c r="H22" s="49"/>
      <c r="I22" s="49"/>
      <c r="N22" s="49"/>
      <c r="O22" s="49"/>
      <c r="P22" s="49"/>
      <c r="Q22" s="49"/>
      <c r="R22" s="49"/>
      <c r="S22" s="49"/>
      <c r="T22" s="49"/>
      <c r="U22" s="49"/>
      <c r="V22" s="49"/>
      <c r="W22" s="49"/>
      <c r="X22" s="49"/>
      <c r="Y22" s="49"/>
      <c r="Z22" s="49"/>
    </row>
    <row r="23" spans="1:26" x14ac:dyDescent="0.25">
      <c r="B23" s="94"/>
      <c r="C23" s="94"/>
      <c r="D23" s="94"/>
      <c r="E23" s="95"/>
      <c r="F23" s="95"/>
      <c r="G23" s="95"/>
    </row>
    <row r="24" spans="1:26" ht="30" customHeight="1" x14ac:dyDescent="0.25">
      <c r="A24" s="92" t="s">
        <v>6</v>
      </c>
      <c r="B24" s="248" t="s">
        <v>81</v>
      </c>
      <c r="C24" s="255"/>
      <c r="D24" s="255"/>
      <c r="E24" s="255"/>
      <c r="F24" s="255"/>
      <c r="G24" s="255"/>
    </row>
    <row r="25" spans="1:26" s="199" customFormat="1" x14ac:dyDescent="0.25">
      <c r="A25" s="200" t="s">
        <v>2</v>
      </c>
      <c r="B25" s="233" t="s">
        <v>259</v>
      </c>
      <c r="C25" s="223"/>
      <c r="D25" s="223"/>
      <c r="E25" s="223"/>
      <c r="F25" s="223"/>
      <c r="G25" s="223"/>
      <c r="H25" s="198"/>
      <c r="I25" s="198"/>
      <c r="J25" s="198"/>
      <c r="L25" s="198"/>
      <c r="M25" s="198"/>
      <c r="N25" s="198"/>
      <c r="O25" s="198"/>
      <c r="P25" s="198"/>
      <c r="Q25" s="198"/>
      <c r="R25" s="198"/>
      <c r="S25" s="198"/>
      <c r="T25" s="198"/>
      <c r="U25" s="198"/>
      <c r="V25" s="198"/>
      <c r="W25" s="198"/>
      <c r="X25" s="198"/>
      <c r="Y25" s="198"/>
      <c r="Z25" s="198"/>
    </row>
    <row r="26" spans="1:26" s="199" customFormat="1" ht="15" customHeight="1" x14ac:dyDescent="0.25">
      <c r="A26" s="201" t="s">
        <v>3</v>
      </c>
      <c r="B26" s="234" t="s">
        <v>260</v>
      </c>
      <c r="C26" s="215"/>
      <c r="D26" s="215"/>
      <c r="E26" s="215"/>
      <c r="F26" s="215"/>
      <c r="G26" s="215"/>
      <c r="H26" s="198"/>
      <c r="I26" s="198"/>
      <c r="J26" s="198"/>
      <c r="L26" s="198"/>
      <c r="M26" s="198"/>
      <c r="N26" s="198"/>
      <c r="O26" s="198"/>
      <c r="P26" s="198"/>
      <c r="Q26" s="198"/>
      <c r="R26" s="198"/>
      <c r="S26" s="198"/>
      <c r="T26" s="198"/>
      <c r="U26" s="198"/>
      <c r="V26" s="198"/>
      <c r="W26" s="198"/>
      <c r="X26" s="198"/>
      <c r="Y26" s="198"/>
      <c r="Z26" s="198"/>
    </row>
    <row r="27" spans="1:26" s="199" customFormat="1" x14ac:dyDescent="0.25">
      <c r="A27" s="198"/>
      <c r="B27" s="198"/>
      <c r="C27" s="198"/>
      <c r="D27" s="198"/>
      <c r="E27" s="202"/>
      <c r="F27" s="202"/>
      <c r="G27" s="202"/>
      <c r="H27" s="198"/>
      <c r="I27" s="198"/>
      <c r="J27" s="198"/>
      <c r="L27" s="198"/>
      <c r="M27" s="198"/>
      <c r="N27" s="198"/>
      <c r="O27" s="198"/>
      <c r="P27" s="198"/>
      <c r="Q27" s="198"/>
      <c r="R27" s="198"/>
      <c r="S27" s="198"/>
      <c r="T27" s="198"/>
      <c r="U27" s="198"/>
      <c r="V27" s="198"/>
      <c r="W27" s="198"/>
      <c r="X27" s="198"/>
      <c r="Y27" s="198"/>
      <c r="Z27" s="198"/>
    </row>
  </sheetData>
  <mergeCells count="7">
    <mergeCell ref="B26:G26"/>
    <mergeCell ref="B2:G2"/>
    <mergeCell ref="B3:B4"/>
    <mergeCell ref="C3:D3"/>
    <mergeCell ref="E3:G3"/>
    <mergeCell ref="B24:G24"/>
    <mergeCell ref="B25:G25"/>
  </mergeCells>
  <hyperlinks>
    <hyperlink ref="G1" location="Índice!A1" display="[índice Ç]" xr:uid="{00000000-0004-0000-2D00-000000000000}"/>
    <hyperlink ref="B26" r:id="rId1" display="http://www.observatorioemigracao.pt/np4/1269" xr:uid="{00000000-0004-0000-2D00-000001000000}"/>
    <hyperlink ref="B26:G26" r:id="rId2" display="http://observatorioemigracao.pt/np4/5926.html" xr:uid="{00000000-0004-0000-2D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43"/>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4" width="8.7109375" style="93"/>
  </cols>
  <sheetData>
    <row r="1" spans="1:7" s="93" customFormat="1" ht="30" customHeight="1" x14ac:dyDescent="0.25">
      <c r="A1" s="90" t="s">
        <v>0</v>
      </c>
      <c r="B1" s="87" t="s">
        <v>1</v>
      </c>
      <c r="C1" s="88"/>
      <c r="D1" s="88"/>
      <c r="E1" s="89"/>
      <c r="F1" s="89"/>
      <c r="G1" s="24" t="s">
        <v>27</v>
      </c>
    </row>
    <row r="2" spans="1:7" s="93" customFormat="1" ht="30" customHeight="1" thickBot="1" x14ac:dyDescent="0.3">
      <c r="A2" s="91"/>
      <c r="B2" s="249" t="s">
        <v>178</v>
      </c>
      <c r="C2" s="249"/>
      <c r="D2" s="249"/>
      <c r="E2" s="250"/>
      <c r="F2" s="250"/>
      <c r="G2" s="250"/>
    </row>
    <row r="3" spans="1:7" s="93" customFormat="1" ht="30" customHeight="1" x14ac:dyDescent="0.25">
      <c r="A3" s="91"/>
      <c r="B3" s="237" t="s">
        <v>7</v>
      </c>
      <c r="C3" s="239" t="s">
        <v>18</v>
      </c>
      <c r="D3" s="240"/>
      <c r="E3" s="241" t="s">
        <v>19</v>
      </c>
      <c r="F3" s="242"/>
      <c r="G3" s="242"/>
    </row>
    <row r="4" spans="1:7" s="93" customFormat="1" ht="45" customHeight="1" x14ac:dyDescent="0.25">
      <c r="A4" s="91"/>
      <c r="B4" s="238"/>
      <c r="C4" s="106" t="s">
        <v>8</v>
      </c>
      <c r="D4" s="41" t="s">
        <v>21</v>
      </c>
      <c r="E4" s="106" t="s">
        <v>8</v>
      </c>
      <c r="F4" s="40" t="s">
        <v>23</v>
      </c>
      <c r="G4" s="107" t="s">
        <v>21</v>
      </c>
    </row>
    <row r="5" spans="1:7" x14ac:dyDescent="0.25">
      <c r="B5" s="39">
        <v>2000</v>
      </c>
      <c r="C5" s="37" t="s">
        <v>4</v>
      </c>
      <c r="D5" s="38" t="s">
        <v>4</v>
      </c>
      <c r="E5" s="37" t="s">
        <v>4</v>
      </c>
      <c r="F5" s="36" t="s">
        <v>4</v>
      </c>
      <c r="G5" s="36" t="s">
        <v>4</v>
      </c>
    </row>
    <row r="6" spans="1:7" s="93" customFormat="1" x14ac:dyDescent="0.25">
      <c r="A6" s="51"/>
      <c r="B6" s="81">
        <v>2001</v>
      </c>
      <c r="C6" s="82" t="s">
        <v>4</v>
      </c>
      <c r="D6" s="83" t="s">
        <v>4</v>
      </c>
      <c r="E6" s="82" t="s">
        <v>4</v>
      </c>
      <c r="F6" s="84" t="s">
        <v>4</v>
      </c>
      <c r="G6" s="84" t="s">
        <v>4</v>
      </c>
    </row>
    <row r="7" spans="1:7" x14ac:dyDescent="0.25">
      <c r="B7" s="35">
        <v>2002</v>
      </c>
      <c r="C7" s="33" t="s">
        <v>4</v>
      </c>
      <c r="D7" s="34" t="s">
        <v>4</v>
      </c>
      <c r="E7" s="33" t="s">
        <v>4</v>
      </c>
      <c r="F7" s="32" t="s">
        <v>4</v>
      </c>
      <c r="G7" s="32" t="s">
        <v>4</v>
      </c>
    </row>
    <row r="8" spans="1:7" s="93" customFormat="1" x14ac:dyDescent="0.25">
      <c r="A8" s="51"/>
      <c r="B8" s="54">
        <v>2003</v>
      </c>
      <c r="C8" s="85" t="s">
        <v>4</v>
      </c>
      <c r="D8" s="86" t="s">
        <v>4</v>
      </c>
      <c r="E8" s="85" t="s">
        <v>4</v>
      </c>
      <c r="F8" s="52" t="s">
        <v>4</v>
      </c>
      <c r="G8" s="52" t="s">
        <v>4</v>
      </c>
    </row>
    <row r="9" spans="1:7" x14ac:dyDescent="0.25">
      <c r="B9" s="35">
        <v>2004</v>
      </c>
      <c r="C9" s="33" t="s">
        <v>4</v>
      </c>
      <c r="D9" s="34" t="s">
        <v>4</v>
      </c>
      <c r="E9" s="33" t="s">
        <v>4</v>
      </c>
      <c r="F9" s="32" t="s">
        <v>4</v>
      </c>
      <c r="G9" s="32" t="s">
        <v>4</v>
      </c>
    </row>
    <row r="10" spans="1:7" s="93" customFormat="1" x14ac:dyDescent="0.25">
      <c r="A10" s="51"/>
      <c r="B10" s="54">
        <v>2005</v>
      </c>
      <c r="C10" s="85" t="s">
        <v>4</v>
      </c>
      <c r="D10" s="86" t="s">
        <v>4</v>
      </c>
      <c r="E10" s="85" t="s">
        <v>4</v>
      </c>
      <c r="F10" s="52" t="s">
        <v>4</v>
      </c>
      <c r="G10" s="52" t="s">
        <v>4</v>
      </c>
    </row>
    <row r="11" spans="1:7" x14ac:dyDescent="0.25">
      <c r="B11" s="35">
        <v>2006</v>
      </c>
      <c r="C11" s="33" t="s">
        <v>4</v>
      </c>
      <c r="D11" s="34" t="s">
        <v>4</v>
      </c>
      <c r="E11" s="33" t="s">
        <v>4</v>
      </c>
      <c r="F11" s="32" t="s">
        <v>4</v>
      </c>
      <c r="G11" s="32" t="s">
        <v>4</v>
      </c>
    </row>
    <row r="12" spans="1:7" s="93" customFormat="1" x14ac:dyDescent="0.25">
      <c r="A12" s="51"/>
      <c r="B12" s="54">
        <v>2007</v>
      </c>
      <c r="C12" s="85" t="s">
        <v>4</v>
      </c>
      <c r="D12" s="86" t="s">
        <v>4</v>
      </c>
      <c r="E12" s="85" t="s">
        <v>4</v>
      </c>
      <c r="F12" s="52" t="s">
        <v>4</v>
      </c>
      <c r="G12" s="52" t="s">
        <v>4</v>
      </c>
    </row>
    <row r="13" spans="1:7" x14ac:dyDescent="0.25">
      <c r="B13" s="35">
        <v>2008</v>
      </c>
      <c r="C13" s="33" t="s">
        <v>4</v>
      </c>
      <c r="D13" s="34" t="s">
        <v>4</v>
      </c>
      <c r="E13" s="33" t="s">
        <v>4</v>
      </c>
      <c r="F13" s="32" t="s">
        <v>4</v>
      </c>
      <c r="G13" s="32" t="s">
        <v>4</v>
      </c>
    </row>
    <row r="14" spans="1:7" s="93" customFormat="1" x14ac:dyDescent="0.25">
      <c r="A14" s="51"/>
      <c r="B14" s="54">
        <v>2009</v>
      </c>
      <c r="C14" s="85" t="s">
        <v>4</v>
      </c>
      <c r="D14" s="86" t="s">
        <v>4</v>
      </c>
      <c r="E14" s="85" t="s">
        <v>4</v>
      </c>
      <c r="F14" s="52" t="s">
        <v>4</v>
      </c>
      <c r="G14" s="52" t="s">
        <v>4</v>
      </c>
    </row>
    <row r="15" spans="1:7" x14ac:dyDescent="0.25">
      <c r="B15" s="35">
        <v>2010</v>
      </c>
      <c r="C15" s="33" t="s">
        <v>4</v>
      </c>
      <c r="D15" s="34" t="s">
        <v>4</v>
      </c>
      <c r="E15" s="33" t="s">
        <v>4</v>
      </c>
      <c r="F15" s="32" t="s">
        <v>4</v>
      </c>
      <c r="G15" s="32" t="s">
        <v>4</v>
      </c>
    </row>
    <row r="16" spans="1:7" s="93" customFormat="1" x14ac:dyDescent="0.25">
      <c r="A16" s="51"/>
      <c r="B16" s="54">
        <v>2011</v>
      </c>
      <c r="C16" s="85" t="s">
        <v>4</v>
      </c>
      <c r="D16" s="86" t="s">
        <v>4</v>
      </c>
      <c r="E16" s="85">
        <v>2264</v>
      </c>
      <c r="F16" s="52" t="s">
        <v>4</v>
      </c>
      <c r="G16" s="52" t="s">
        <v>4</v>
      </c>
    </row>
    <row r="17" spans="1:7" x14ac:dyDescent="0.25">
      <c r="B17" s="35">
        <v>2012</v>
      </c>
      <c r="C17" s="33" t="s">
        <v>4</v>
      </c>
      <c r="D17" s="34" t="s">
        <v>4</v>
      </c>
      <c r="E17" s="33">
        <v>2597</v>
      </c>
      <c r="F17" s="32" t="s">
        <v>4</v>
      </c>
      <c r="G17" s="32">
        <f t="shared" ref="G17" si="0">(E17/E16*100)-100</f>
        <v>14.708480565371019</v>
      </c>
    </row>
    <row r="18" spans="1:7" s="93" customFormat="1" x14ac:dyDescent="0.25">
      <c r="A18" s="51"/>
      <c r="B18" s="54">
        <v>2013</v>
      </c>
      <c r="C18" s="85" t="s">
        <v>4</v>
      </c>
      <c r="D18" s="86" t="s">
        <v>4</v>
      </c>
      <c r="E18" s="85">
        <v>3759</v>
      </c>
      <c r="F18" s="52" t="s">
        <v>4</v>
      </c>
      <c r="G18" s="52">
        <f>(E18/E17*100)-100</f>
        <v>44.74393530997304</v>
      </c>
    </row>
    <row r="19" spans="1:7" s="93" customFormat="1" x14ac:dyDescent="0.25">
      <c r="A19" s="51"/>
      <c r="B19" s="35">
        <v>2014</v>
      </c>
      <c r="C19" s="33" t="s">
        <v>4</v>
      </c>
      <c r="D19" s="34" t="s">
        <v>4</v>
      </c>
      <c r="E19" s="131">
        <v>3971</v>
      </c>
      <c r="F19" s="32" t="s">
        <v>4</v>
      </c>
      <c r="G19" s="32">
        <f>(E19/E18*100)-100</f>
        <v>5.6397978185687521</v>
      </c>
    </row>
    <row r="20" spans="1:7" s="93" customFormat="1" x14ac:dyDescent="0.25">
      <c r="A20" s="51"/>
      <c r="B20" s="31">
        <v>2015</v>
      </c>
      <c r="C20" s="29" t="s">
        <v>4</v>
      </c>
      <c r="D20" s="30" t="s">
        <v>4</v>
      </c>
      <c r="E20" s="55">
        <v>6619</v>
      </c>
      <c r="F20" s="28" t="s">
        <v>4</v>
      </c>
      <c r="G20" s="28">
        <f>(E20/E19*100)-100</f>
        <v>66.683455049106016</v>
      </c>
    </row>
    <row r="21" spans="1:7" s="93" customFormat="1" x14ac:dyDescent="0.25">
      <c r="A21" s="51"/>
      <c r="B21" s="35">
        <v>2016</v>
      </c>
      <c r="C21" s="33" t="s">
        <v>4</v>
      </c>
      <c r="D21" s="34" t="s">
        <v>4</v>
      </c>
      <c r="E21" s="131">
        <v>1439</v>
      </c>
      <c r="F21" s="32" t="s">
        <v>4</v>
      </c>
      <c r="G21" s="32">
        <f>(E21/E20*100)-100</f>
        <v>-78.259555824142623</v>
      </c>
    </row>
    <row r="22" spans="1:7" s="50" customFormat="1" x14ac:dyDescent="0.25">
      <c r="A22" s="49"/>
      <c r="B22" s="140">
        <v>2017</v>
      </c>
      <c r="C22" s="141" t="s">
        <v>4</v>
      </c>
      <c r="D22" s="142" t="s">
        <v>4</v>
      </c>
      <c r="E22" s="187"/>
      <c r="F22" s="143" t="s">
        <v>4</v>
      </c>
      <c r="G22" s="143"/>
    </row>
    <row r="23" spans="1:7" s="93" customFormat="1" x14ac:dyDescent="0.25">
      <c r="A23" s="51"/>
      <c r="B23" s="94"/>
      <c r="C23" s="94"/>
      <c r="D23" s="94"/>
      <c r="E23" s="95"/>
      <c r="F23" s="95"/>
      <c r="G23" s="95"/>
    </row>
    <row r="24" spans="1:7" s="93" customFormat="1" x14ac:dyDescent="0.25">
      <c r="A24" s="92" t="s">
        <v>5</v>
      </c>
      <c r="B24" s="253" t="s">
        <v>12</v>
      </c>
      <c r="C24" s="263"/>
      <c r="D24" s="263"/>
      <c r="E24" s="263"/>
      <c r="F24" s="263"/>
      <c r="G24" s="263"/>
    </row>
    <row r="25" spans="1:7" s="199" customFormat="1" x14ac:dyDescent="0.25">
      <c r="A25" s="197" t="s">
        <v>6</v>
      </c>
      <c r="B25" s="243" t="s">
        <v>82</v>
      </c>
      <c r="C25" s="243"/>
      <c r="D25" s="243"/>
      <c r="E25" s="243"/>
      <c r="F25" s="243"/>
      <c r="G25" s="243"/>
    </row>
    <row r="26" spans="1:7" s="199" customFormat="1" x14ac:dyDescent="0.25">
      <c r="A26" s="200" t="s">
        <v>2</v>
      </c>
      <c r="B26" s="233" t="s">
        <v>259</v>
      </c>
      <c r="C26" s="233"/>
      <c r="D26" s="233"/>
      <c r="E26" s="233"/>
      <c r="F26" s="233"/>
      <c r="G26" s="233"/>
    </row>
    <row r="27" spans="1:7" s="199" customFormat="1" x14ac:dyDescent="0.25">
      <c r="A27" s="201" t="s">
        <v>3</v>
      </c>
      <c r="B27" s="234" t="s">
        <v>260</v>
      </c>
      <c r="C27" s="215"/>
      <c r="D27" s="215"/>
      <c r="E27" s="215"/>
      <c r="F27" s="215"/>
      <c r="G27" s="215"/>
    </row>
    <row r="28" spans="1:7" s="93" customFormat="1" x14ac:dyDescent="0.25">
      <c r="A28" s="51"/>
      <c r="B28" s="51"/>
      <c r="C28" s="51"/>
      <c r="D28" s="51"/>
      <c r="E28" s="96"/>
      <c r="F28" s="96"/>
      <c r="G28" s="96"/>
    </row>
    <row r="29" spans="1:7" s="93" customFormat="1" x14ac:dyDescent="0.25">
      <c r="A29" s="51"/>
      <c r="B29" s="51"/>
      <c r="C29" s="51"/>
      <c r="D29" s="51"/>
      <c r="E29" s="96"/>
      <c r="F29" s="96"/>
      <c r="G29" s="96"/>
    </row>
    <row r="30" spans="1:7" s="93" customFormat="1" x14ac:dyDescent="0.25">
      <c r="A30" s="51"/>
      <c r="B30" s="51"/>
      <c r="C30" s="51"/>
      <c r="D30" s="51"/>
      <c r="E30" s="96"/>
      <c r="F30" s="96"/>
      <c r="G30" s="96"/>
    </row>
    <row r="31" spans="1:7" s="93" customFormat="1" x14ac:dyDescent="0.25">
      <c r="A31" s="51"/>
      <c r="C31" s="51"/>
      <c r="D31" s="51"/>
      <c r="E31" s="96"/>
      <c r="F31" s="96"/>
      <c r="G31" s="96"/>
    </row>
    <row r="32" spans="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sheetData>
  <mergeCells count="8">
    <mergeCell ref="B26:G26"/>
    <mergeCell ref="B27:G27"/>
    <mergeCell ref="B2:G2"/>
    <mergeCell ref="B3:B4"/>
    <mergeCell ref="C3:D3"/>
    <mergeCell ref="E3:G3"/>
    <mergeCell ref="B24:G24"/>
    <mergeCell ref="B25:G25"/>
  </mergeCells>
  <hyperlinks>
    <hyperlink ref="G1" location="Índice!A1" display="[índice Ç]" xr:uid="{00000000-0004-0000-2E00-000000000000}"/>
    <hyperlink ref="B27" r:id="rId1" display="http://www.observatorioemigracao.pt/np4/1269" xr:uid="{00000000-0004-0000-2E00-000001000000}"/>
    <hyperlink ref="B27:G27" r:id="rId2" display="http://observatorioemigracao.pt/np4/5926.html" xr:uid="{00000000-0004-0000-2E00-000002000000}"/>
  </hyperlinks>
  <pageMargins left="0.7" right="0.7" top="0.75" bottom="0.75" header="0.3" footer="0.3"/>
  <pageSetup paperSize="0" orientation="portrait"/>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4" style="18" bestFit="1" customWidth="1"/>
    <col min="11" max="11" width="14.42578125" customWidth="1"/>
    <col min="12" max="12" width="13.28515625" style="18" bestFit="1" customWidth="1"/>
    <col min="13" max="13" width="8.7109375" style="18"/>
    <col min="14" max="14" width="11.7109375" style="18" customWidth="1"/>
    <col min="15" max="15" width="8.5703125" style="18" bestFit="1" customWidth="1"/>
    <col min="16" max="16" width="13.28515625" style="18" bestFit="1" customWidth="1"/>
    <col min="17" max="16384" width="8.7109375" style="18"/>
  </cols>
  <sheetData>
    <row r="1" spans="1:16" ht="30" customHeight="1" x14ac:dyDescent="0.25">
      <c r="A1" s="27" t="s">
        <v>0</v>
      </c>
      <c r="B1" s="26" t="s">
        <v>1</v>
      </c>
      <c r="C1" s="42"/>
      <c r="D1" s="42"/>
      <c r="E1" s="25"/>
      <c r="F1" s="25"/>
      <c r="G1" s="24" t="s">
        <v>27</v>
      </c>
    </row>
    <row r="2" spans="1:16" s="23" customFormat="1" ht="30" customHeight="1" thickBot="1" x14ac:dyDescent="0.3">
      <c r="B2" s="272" t="s">
        <v>179</v>
      </c>
      <c r="C2" s="235"/>
      <c r="D2" s="235"/>
      <c r="E2" s="236"/>
      <c r="F2" s="236"/>
      <c r="G2" s="236"/>
      <c r="K2"/>
    </row>
    <row r="3" spans="1:16" s="23" customFormat="1" ht="30" customHeight="1" x14ac:dyDescent="0.25">
      <c r="B3" s="237" t="s">
        <v>7</v>
      </c>
      <c r="C3" s="239" t="s">
        <v>18</v>
      </c>
      <c r="D3" s="240"/>
      <c r="E3" s="241" t="s">
        <v>19</v>
      </c>
      <c r="F3" s="242"/>
      <c r="G3" s="242"/>
      <c r="J3" s="166"/>
      <c r="K3" s="156"/>
      <c r="L3" s="156"/>
      <c r="M3" s="156"/>
      <c r="N3" s="156"/>
      <c r="O3" s="156"/>
      <c r="P3" s="156"/>
    </row>
    <row r="4" spans="1:16" s="23" customFormat="1" ht="45" customHeight="1" x14ac:dyDescent="0.25">
      <c r="B4" s="238"/>
      <c r="C4" s="106" t="s">
        <v>8</v>
      </c>
      <c r="D4" s="41" t="s">
        <v>21</v>
      </c>
      <c r="E4" s="106" t="s">
        <v>8</v>
      </c>
      <c r="F4" s="40" t="s">
        <v>23</v>
      </c>
      <c r="G4" s="107" t="s">
        <v>21</v>
      </c>
      <c r="J4" s="167"/>
      <c r="K4" s="156"/>
      <c r="L4" s="156"/>
      <c r="M4" s="156"/>
      <c r="N4" s="156"/>
      <c r="O4" s="156"/>
      <c r="P4" s="156"/>
    </row>
    <row r="5" spans="1:16" ht="15" customHeight="1" x14ac:dyDescent="0.25">
      <c r="B5" s="39">
        <v>2000</v>
      </c>
      <c r="C5" s="37" t="s">
        <v>4</v>
      </c>
      <c r="D5" s="38" t="s">
        <v>4</v>
      </c>
      <c r="E5" s="37" t="s">
        <v>4</v>
      </c>
      <c r="F5" s="36" t="s">
        <v>4</v>
      </c>
      <c r="G5" s="36" t="s">
        <v>4</v>
      </c>
      <c r="J5" s="229"/>
      <c r="K5" s="230"/>
      <c r="L5" s="230"/>
      <c r="M5" s="152"/>
      <c r="N5" s="230"/>
      <c r="O5" s="230"/>
      <c r="P5" s="230"/>
    </row>
    <row r="6" spans="1:16" ht="15" customHeight="1" x14ac:dyDescent="0.25">
      <c r="B6" s="81">
        <v>2001</v>
      </c>
      <c r="C6" s="82">
        <v>25412</v>
      </c>
      <c r="D6" s="83" t="s">
        <v>4</v>
      </c>
      <c r="E6" s="82">
        <v>70</v>
      </c>
      <c r="F6" s="84">
        <f t="shared" ref="F6:F18" si="0">E6/C6*100</f>
        <v>0.27546041240358887</v>
      </c>
      <c r="G6" s="84" t="s">
        <v>4</v>
      </c>
      <c r="J6" s="229"/>
      <c r="K6" s="152"/>
      <c r="L6" s="152"/>
      <c r="M6" s="153"/>
      <c r="N6" s="152"/>
      <c r="O6" s="152"/>
      <c r="P6" s="152"/>
    </row>
    <row r="7" spans="1:16" ht="15" customHeight="1" x14ac:dyDescent="0.25">
      <c r="B7" s="35">
        <v>2002</v>
      </c>
      <c r="C7" s="33">
        <v>30788</v>
      </c>
      <c r="D7" s="34">
        <f t="shared" ref="D7:D20" si="1">(C7/C6*100)-100</f>
        <v>21.155359672595637</v>
      </c>
      <c r="E7" s="33">
        <v>70</v>
      </c>
      <c r="F7" s="32">
        <f t="shared" si="0"/>
        <v>0.22736130960114331</v>
      </c>
      <c r="G7" s="32">
        <f t="shared" ref="G7:G22" si="2">(E7/E6*100)-100</f>
        <v>0</v>
      </c>
      <c r="J7" s="154"/>
      <c r="K7" s="155"/>
      <c r="L7" s="155"/>
      <c r="M7" s="155"/>
      <c r="N7" s="155"/>
      <c r="O7" s="155"/>
      <c r="P7" s="155"/>
    </row>
    <row r="8" spans="1:16" ht="15" customHeight="1" x14ac:dyDescent="0.25">
      <c r="B8" s="54">
        <v>2003</v>
      </c>
      <c r="C8" s="85">
        <v>26787</v>
      </c>
      <c r="D8" s="86">
        <f t="shared" si="1"/>
        <v>-12.995322853059633</v>
      </c>
      <c r="E8" s="85">
        <v>55</v>
      </c>
      <c r="F8" s="52">
        <f t="shared" si="0"/>
        <v>0.20532347780639862</v>
      </c>
      <c r="G8" s="52">
        <f t="shared" si="2"/>
        <v>-21.428571428571431</v>
      </c>
      <c r="J8" s="154"/>
      <c r="K8" s="155"/>
      <c r="L8" s="155"/>
      <c r="M8" s="155"/>
      <c r="N8" s="155"/>
      <c r="O8" s="155"/>
      <c r="P8" s="155"/>
    </row>
    <row r="9" spans="1:16" ht="15" customHeight="1" x14ac:dyDescent="0.25">
      <c r="B9" s="35">
        <v>2004</v>
      </c>
      <c r="C9" s="33">
        <v>27863</v>
      </c>
      <c r="D9" s="34">
        <f t="shared" si="1"/>
        <v>4.0168738567215314</v>
      </c>
      <c r="E9" s="33">
        <v>76</v>
      </c>
      <c r="F9" s="32">
        <f t="shared" si="0"/>
        <v>0.27276316261709077</v>
      </c>
      <c r="G9" s="32">
        <f t="shared" si="2"/>
        <v>38.181818181818187</v>
      </c>
      <c r="J9" s="154"/>
      <c r="K9" s="155"/>
      <c r="L9" s="155"/>
      <c r="M9" s="155"/>
      <c r="N9" s="155"/>
      <c r="O9" s="155"/>
      <c r="P9" s="155"/>
    </row>
    <row r="10" spans="1:16" ht="15" customHeight="1" x14ac:dyDescent="0.25">
      <c r="B10" s="54">
        <v>2005</v>
      </c>
      <c r="C10" s="85">
        <v>31356</v>
      </c>
      <c r="D10" s="86">
        <f t="shared" si="1"/>
        <v>12.536338513440754</v>
      </c>
      <c r="E10" s="85">
        <v>98</v>
      </c>
      <c r="F10" s="52">
        <f t="shared" si="0"/>
        <v>0.3125398647786708</v>
      </c>
      <c r="G10" s="52">
        <f t="shared" si="2"/>
        <v>28.94736842105263</v>
      </c>
      <c r="J10" s="154"/>
      <c r="K10" s="155"/>
      <c r="L10" s="155"/>
      <c r="M10" s="155"/>
      <c r="N10" s="155"/>
      <c r="O10" s="155"/>
      <c r="P10" s="155"/>
    </row>
    <row r="11" spans="1:16" ht="15" customHeight="1" x14ac:dyDescent="0.25">
      <c r="B11" s="35">
        <v>2006</v>
      </c>
      <c r="C11" s="33">
        <v>37429</v>
      </c>
      <c r="D11" s="34">
        <f t="shared" si="1"/>
        <v>19.367904069396616</v>
      </c>
      <c r="E11" s="33">
        <v>97</v>
      </c>
      <c r="F11" s="32">
        <f t="shared" si="0"/>
        <v>0.25915733789307754</v>
      </c>
      <c r="G11" s="32">
        <f t="shared" si="2"/>
        <v>-1.0204081632653015</v>
      </c>
      <c r="J11" s="154"/>
      <c r="K11" s="155"/>
      <c r="L11" s="155"/>
      <c r="M11" s="155"/>
      <c r="N11" s="155"/>
      <c r="O11" s="155"/>
      <c r="P11" s="155"/>
    </row>
    <row r="12" spans="1:16" ht="15" customHeight="1" x14ac:dyDescent="0.25">
      <c r="B12" s="54">
        <v>2007</v>
      </c>
      <c r="C12" s="85">
        <v>53498</v>
      </c>
      <c r="D12" s="86">
        <f t="shared" si="1"/>
        <v>42.931951160864571</v>
      </c>
      <c r="E12" s="85">
        <v>156</v>
      </c>
      <c r="F12" s="52">
        <f t="shared" si="0"/>
        <v>0.29159968596956898</v>
      </c>
      <c r="G12" s="52">
        <f t="shared" si="2"/>
        <v>60.824742268041234</v>
      </c>
      <c r="J12" s="154"/>
      <c r="K12" s="155"/>
      <c r="L12" s="155"/>
      <c r="M12" s="155"/>
      <c r="N12" s="155"/>
      <c r="O12" s="155"/>
      <c r="P12" s="155"/>
    </row>
    <row r="13" spans="1:16" ht="15" customHeight="1" x14ac:dyDescent="0.25">
      <c r="B13" s="35">
        <v>2008</v>
      </c>
      <c r="C13" s="33">
        <v>58820</v>
      </c>
      <c r="D13" s="34">
        <f t="shared" si="1"/>
        <v>9.9480354405772005</v>
      </c>
      <c r="E13" s="33">
        <v>271</v>
      </c>
      <c r="F13" s="32">
        <f t="shared" si="0"/>
        <v>0.46072764365861957</v>
      </c>
      <c r="G13" s="32">
        <f t="shared" si="2"/>
        <v>73.71794871794873</v>
      </c>
      <c r="J13" s="154"/>
      <c r="K13" s="155"/>
      <c r="L13" s="155"/>
      <c r="M13" s="155"/>
      <c r="N13" s="155"/>
      <c r="O13" s="155"/>
      <c r="P13" s="155"/>
    </row>
    <row r="14" spans="1:16" ht="15" customHeight="1" x14ac:dyDescent="0.25">
      <c r="B14" s="54">
        <v>2009</v>
      </c>
      <c r="C14" s="85">
        <v>56680</v>
      </c>
      <c r="D14" s="86">
        <f t="shared" si="1"/>
        <v>-3.6382182930975802</v>
      </c>
      <c r="E14" s="85">
        <v>257</v>
      </c>
      <c r="F14" s="52">
        <f t="shared" si="0"/>
        <v>0.4534227240649259</v>
      </c>
      <c r="G14" s="52">
        <f t="shared" si="2"/>
        <v>-5.1660516605166009</v>
      </c>
      <c r="J14" s="154"/>
      <c r="K14" s="155"/>
      <c r="L14" s="155"/>
      <c r="M14" s="155"/>
      <c r="N14" s="155"/>
      <c r="O14" s="155"/>
      <c r="P14" s="155"/>
    </row>
    <row r="15" spans="1:16" ht="15" customHeight="1" x14ac:dyDescent="0.25">
      <c r="B15" s="35">
        <v>2010</v>
      </c>
      <c r="C15" s="33">
        <v>65065</v>
      </c>
      <c r="D15" s="34">
        <f t="shared" si="1"/>
        <v>14.793577981651367</v>
      </c>
      <c r="E15" s="33">
        <v>284</v>
      </c>
      <c r="F15" s="32">
        <f t="shared" si="0"/>
        <v>0.43648659033274412</v>
      </c>
      <c r="G15" s="32">
        <f t="shared" si="2"/>
        <v>10.505836575875492</v>
      </c>
      <c r="J15" s="154"/>
      <c r="K15" s="155"/>
      <c r="L15" s="155"/>
      <c r="M15" s="155"/>
      <c r="N15" s="155"/>
      <c r="O15" s="155"/>
      <c r="P15" s="155"/>
    </row>
    <row r="16" spans="1:16" ht="15" customHeight="1" x14ac:dyDescent="0.25">
      <c r="B16" s="54">
        <v>2011</v>
      </c>
      <c r="C16" s="85">
        <v>70759</v>
      </c>
      <c r="D16" s="86">
        <f t="shared" si="1"/>
        <v>8.7512487512487525</v>
      </c>
      <c r="E16" s="85">
        <v>458</v>
      </c>
      <c r="F16" s="52">
        <f t="shared" si="0"/>
        <v>0.64726748540821666</v>
      </c>
      <c r="G16" s="52">
        <f t="shared" si="2"/>
        <v>61.267605633802816</v>
      </c>
      <c r="J16" s="154"/>
      <c r="K16" s="155"/>
      <c r="L16" s="155"/>
      <c r="M16" s="155"/>
      <c r="N16" s="155"/>
      <c r="O16" s="155"/>
      <c r="P16" s="155"/>
    </row>
    <row r="17" spans="1:16" ht="15" customHeight="1" x14ac:dyDescent="0.25">
      <c r="B17" s="35">
        <v>2012</v>
      </c>
      <c r="C17" s="33">
        <v>70012</v>
      </c>
      <c r="D17" s="34">
        <f t="shared" si="1"/>
        <v>-1.0556960951963674</v>
      </c>
      <c r="E17" s="33">
        <v>582</v>
      </c>
      <c r="F17" s="32">
        <f t="shared" si="0"/>
        <v>0.83128606524595772</v>
      </c>
      <c r="G17" s="32">
        <f t="shared" si="2"/>
        <v>27.074235807860262</v>
      </c>
      <c r="J17" s="154"/>
      <c r="K17" s="155"/>
      <c r="L17" s="155"/>
      <c r="M17" s="155"/>
      <c r="N17" s="155"/>
      <c r="O17" s="155"/>
      <c r="P17" s="155"/>
    </row>
    <row r="18" spans="1:16" ht="15" customHeight="1" x14ac:dyDescent="0.25">
      <c r="B18" s="54">
        <v>2013</v>
      </c>
      <c r="C18" s="85">
        <v>66934</v>
      </c>
      <c r="D18" s="86">
        <f t="shared" si="1"/>
        <v>-4.3963891904245003</v>
      </c>
      <c r="E18" s="85">
        <v>815</v>
      </c>
      <c r="F18" s="52">
        <f t="shared" si="0"/>
        <v>1.2176173544088207</v>
      </c>
      <c r="G18" s="52">
        <f t="shared" si="2"/>
        <v>40.034364261168378</v>
      </c>
      <c r="J18" s="154"/>
      <c r="K18" s="155"/>
      <c r="L18" s="155"/>
      <c r="M18" s="155"/>
      <c r="N18" s="155"/>
      <c r="O18" s="155"/>
      <c r="P18" s="155"/>
    </row>
    <row r="19" spans="1:16" ht="15" customHeight="1" x14ac:dyDescent="0.25">
      <c r="B19" s="35">
        <v>2014</v>
      </c>
      <c r="C19" s="33">
        <v>61429</v>
      </c>
      <c r="D19" s="34">
        <f t="shared" si="1"/>
        <v>-8.2245196760988364</v>
      </c>
      <c r="E19" s="33">
        <v>653</v>
      </c>
      <c r="F19" s="32">
        <f t="shared" ref="F19:F22" si="3">E19/C19*100</f>
        <v>1.0630158394243761</v>
      </c>
      <c r="G19" s="32">
        <f t="shared" si="2"/>
        <v>-19.877300613496928</v>
      </c>
      <c r="J19" s="154"/>
      <c r="K19" s="155"/>
      <c r="L19" s="155"/>
      <c r="M19" s="155"/>
      <c r="N19" s="155"/>
      <c r="O19" s="155"/>
      <c r="P19" s="155"/>
    </row>
    <row r="20" spans="1:16" ht="15" customHeight="1" x14ac:dyDescent="0.25">
      <c r="B20" s="31">
        <v>2015</v>
      </c>
      <c r="C20" s="29">
        <v>59067</v>
      </c>
      <c r="D20" s="30">
        <f t="shared" si="1"/>
        <v>-3.8450894528642863</v>
      </c>
      <c r="E20" s="29">
        <v>488</v>
      </c>
      <c r="F20" s="28">
        <f t="shared" si="3"/>
        <v>0.82618043916230721</v>
      </c>
      <c r="G20" s="28">
        <f t="shared" si="2"/>
        <v>-25.267993874425727</v>
      </c>
      <c r="J20" s="154"/>
      <c r="K20" s="155"/>
      <c r="L20" s="155"/>
      <c r="M20" s="155"/>
      <c r="N20" s="155"/>
      <c r="O20" s="155"/>
      <c r="P20" s="155"/>
    </row>
    <row r="21" spans="1:16" ht="15" customHeight="1" x14ac:dyDescent="0.25">
      <c r="B21" s="35">
        <v>2016</v>
      </c>
      <c r="C21" s="33">
        <v>55508</v>
      </c>
      <c r="D21" s="34">
        <f>(C21/C20*100)-100</f>
        <v>-6.0253610306939578</v>
      </c>
      <c r="E21" s="33">
        <v>427</v>
      </c>
      <c r="F21" s="32">
        <f t="shared" si="3"/>
        <v>0.76925848526338547</v>
      </c>
      <c r="G21" s="32">
        <f t="shared" si="2"/>
        <v>-12.5</v>
      </c>
      <c r="J21" s="154"/>
      <c r="K21" s="155"/>
      <c r="L21" s="155"/>
      <c r="M21" s="155"/>
      <c r="N21" s="155"/>
      <c r="O21" s="155"/>
      <c r="P21" s="155"/>
    </row>
    <row r="22" spans="1:16" s="49" customFormat="1" ht="15" customHeight="1" x14ac:dyDescent="0.25">
      <c r="B22" s="140">
        <v>2017</v>
      </c>
      <c r="C22" s="141">
        <v>49774</v>
      </c>
      <c r="D22" s="142">
        <f>(C22/C21*100)-100</f>
        <v>-10.33004251639403</v>
      </c>
      <c r="E22" s="141">
        <v>375</v>
      </c>
      <c r="F22" s="143">
        <f t="shared" si="3"/>
        <v>0.75340539237352833</v>
      </c>
      <c r="G22" s="143">
        <f t="shared" si="2"/>
        <v>-12.177985948477755</v>
      </c>
      <c r="J22" s="154"/>
      <c r="K22" s="155"/>
      <c r="L22" s="155"/>
      <c r="M22" s="155"/>
      <c r="N22" s="155"/>
      <c r="O22" s="155"/>
      <c r="P22" s="155"/>
    </row>
    <row r="23" spans="1:16" ht="15" customHeight="1" x14ac:dyDescent="0.25">
      <c r="B23" s="22"/>
      <c r="C23" s="22"/>
      <c r="D23" s="22"/>
      <c r="E23" s="21"/>
      <c r="F23" s="21"/>
      <c r="G23" s="21"/>
      <c r="J23" s="154"/>
      <c r="K23" s="155"/>
      <c r="L23" s="155"/>
      <c r="M23" s="155"/>
      <c r="N23" s="155"/>
      <c r="O23" s="155"/>
      <c r="P23" s="155"/>
    </row>
    <row r="24" spans="1:16" ht="30" customHeight="1" x14ac:dyDescent="0.25">
      <c r="A24" s="20" t="s">
        <v>6</v>
      </c>
      <c r="B24" s="244" t="s">
        <v>44</v>
      </c>
      <c r="C24" s="245"/>
      <c r="D24" s="245"/>
      <c r="E24" s="245"/>
      <c r="F24" s="245"/>
      <c r="G24" s="245"/>
      <c r="J24" s="168"/>
      <c r="K24" s="156"/>
      <c r="L24" s="168"/>
      <c r="M24" s="168"/>
      <c r="N24" s="168"/>
      <c r="O24" s="168"/>
      <c r="P24" s="168"/>
    </row>
    <row r="25" spans="1:16" s="198" customFormat="1" ht="15" customHeight="1" x14ac:dyDescent="0.25">
      <c r="A25" s="200" t="s">
        <v>2</v>
      </c>
      <c r="B25" s="233" t="s">
        <v>259</v>
      </c>
      <c r="C25" s="223"/>
      <c r="D25" s="223"/>
      <c r="E25" s="223"/>
      <c r="F25" s="223"/>
      <c r="G25" s="223"/>
      <c r="K25" s="199"/>
    </row>
    <row r="26" spans="1:16" s="198" customFormat="1" ht="15" customHeight="1" x14ac:dyDescent="0.25">
      <c r="A26" s="201" t="s">
        <v>3</v>
      </c>
      <c r="B26" s="234" t="s">
        <v>260</v>
      </c>
      <c r="C26" s="215"/>
      <c r="D26" s="215"/>
      <c r="E26" s="215"/>
      <c r="F26" s="215"/>
      <c r="G26" s="215"/>
      <c r="K26" s="199"/>
    </row>
    <row r="27" spans="1:16" s="198" customFormat="1" ht="15" customHeight="1" x14ac:dyDescent="0.25">
      <c r="E27" s="202"/>
      <c r="F27" s="202"/>
      <c r="G27" s="202"/>
      <c r="K27" s="199"/>
    </row>
  </sheetData>
  <mergeCells count="10">
    <mergeCell ref="B2:G2"/>
    <mergeCell ref="B3:B4"/>
    <mergeCell ref="C3:D3"/>
    <mergeCell ref="E3:G3"/>
    <mergeCell ref="B24:G24"/>
    <mergeCell ref="J5:J6"/>
    <mergeCell ref="K5:L5"/>
    <mergeCell ref="N5:P5"/>
    <mergeCell ref="B25:G25"/>
    <mergeCell ref="B26:G26"/>
  </mergeCells>
  <hyperlinks>
    <hyperlink ref="G1" location="Índice!A1" display="[índice Ç]" xr:uid="{00000000-0004-0000-2F00-000000000000}"/>
    <hyperlink ref="B26" r:id="rId1" display="http://www.observatorioemigracao.pt/np4/1269" xr:uid="{00000000-0004-0000-2F00-000001000000}"/>
    <hyperlink ref="B26:G26" r:id="rId2" display="http://observatorioemigracao.pt/np4/5926.html" xr:uid="{00000000-0004-0000-2F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5.7109375" style="18" customWidth="1"/>
    <col min="11" max="16384" width="8.7109375" style="18"/>
  </cols>
  <sheetData>
    <row r="1" spans="1:17" ht="30" customHeight="1" x14ac:dyDescent="0.25">
      <c r="A1" s="27" t="s">
        <v>0</v>
      </c>
      <c r="B1" s="26" t="s">
        <v>1</v>
      </c>
      <c r="C1" s="42"/>
      <c r="D1" s="42"/>
      <c r="E1" s="25"/>
      <c r="F1" s="25"/>
      <c r="G1" s="24" t="s">
        <v>27</v>
      </c>
    </row>
    <row r="2" spans="1:17" s="23" customFormat="1" ht="30" customHeight="1" thickBot="1" x14ac:dyDescent="0.3">
      <c r="B2" s="278" t="s">
        <v>180</v>
      </c>
      <c r="C2" s="278"/>
      <c r="D2" s="278"/>
      <c r="E2" s="279"/>
      <c r="F2" s="279"/>
      <c r="G2" s="279"/>
      <c r="J2" s="150"/>
      <c r="K2" s="150"/>
      <c r="L2" s="150"/>
      <c r="M2" s="150"/>
      <c r="N2" s="150"/>
      <c r="O2" s="150"/>
      <c r="P2" s="150"/>
      <c r="Q2" s="150"/>
    </row>
    <row r="3" spans="1:17" s="23" customFormat="1" ht="30" customHeight="1" x14ac:dyDescent="0.2">
      <c r="B3" s="237" t="s">
        <v>7</v>
      </c>
      <c r="C3" s="239" t="s">
        <v>20</v>
      </c>
      <c r="D3" s="240"/>
      <c r="E3" s="241" t="s">
        <v>9</v>
      </c>
      <c r="F3" s="242"/>
      <c r="G3" s="242"/>
      <c r="J3" s="230"/>
      <c r="K3" s="230"/>
      <c r="L3" s="230"/>
      <c r="M3" s="230"/>
      <c r="N3" s="230"/>
      <c r="O3" s="230"/>
      <c r="P3" s="230"/>
      <c r="Q3" s="230"/>
    </row>
    <row r="4" spans="1:17" s="23" customFormat="1" ht="45" customHeight="1" x14ac:dyDescent="0.2">
      <c r="B4" s="238"/>
      <c r="C4" s="106" t="s">
        <v>8</v>
      </c>
      <c r="D4" s="41" t="s">
        <v>21</v>
      </c>
      <c r="E4" s="106" t="s">
        <v>8</v>
      </c>
      <c r="F4" s="40" t="s">
        <v>22</v>
      </c>
      <c r="G4" s="107" t="s">
        <v>21</v>
      </c>
      <c r="J4" s="230"/>
      <c r="K4" s="230"/>
      <c r="L4" s="230"/>
      <c r="M4" s="153"/>
      <c r="N4" s="230"/>
      <c r="O4" s="230"/>
      <c r="P4" s="230"/>
      <c r="Q4" s="230"/>
    </row>
    <row r="5" spans="1:17" ht="15" customHeight="1" x14ac:dyDescent="0.25">
      <c r="B5" s="39">
        <v>2000</v>
      </c>
      <c r="C5" s="37">
        <v>292440</v>
      </c>
      <c r="D5" s="38" t="s">
        <v>4</v>
      </c>
      <c r="E5" s="37">
        <v>708</v>
      </c>
      <c r="F5" s="36">
        <f t="shared" ref="F5:F18" si="0">E5/C5*100</f>
        <v>0.24210094378334018</v>
      </c>
      <c r="G5" s="36" t="s">
        <v>4</v>
      </c>
      <c r="J5" s="152"/>
      <c r="K5" s="152"/>
      <c r="L5" s="152"/>
      <c r="M5" s="153"/>
      <c r="N5" s="152"/>
      <c r="O5" s="152"/>
      <c r="P5" s="152"/>
      <c r="Q5" s="152"/>
    </row>
    <row r="6" spans="1:17" ht="15" customHeight="1" x14ac:dyDescent="0.25">
      <c r="B6" s="81">
        <v>2001</v>
      </c>
      <c r="C6" s="82">
        <v>305036</v>
      </c>
      <c r="D6" s="83">
        <f t="shared" ref="D6:D22" si="1">(C6/C5*100)-100</f>
        <v>4.3072083162358155</v>
      </c>
      <c r="E6" s="82">
        <v>709</v>
      </c>
      <c r="F6" s="84">
        <f t="shared" si="0"/>
        <v>0.23243158184607718</v>
      </c>
      <c r="G6" s="84">
        <f t="shared" ref="G6:G22" si="2">(E6/E5*100)-100</f>
        <v>0.14124293785312148</v>
      </c>
      <c r="J6" s="155"/>
      <c r="K6" s="155"/>
      <c r="L6" s="155"/>
      <c r="M6" s="170"/>
      <c r="N6" s="155"/>
      <c r="O6" s="155"/>
      <c r="P6" s="155"/>
      <c r="Q6" s="155"/>
    </row>
    <row r="7" spans="1:17" ht="15" customHeight="1" x14ac:dyDescent="0.25">
      <c r="B7" s="35">
        <v>2002</v>
      </c>
      <c r="C7" s="33">
        <v>315146</v>
      </c>
      <c r="D7" s="34">
        <f t="shared" si="1"/>
        <v>3.3143628948714081</v>
      </c>
      <c r="E7" s="33">
        <v>721</v>
      </c>
      <c r="F7" s="32">
        <f t="shared" si="0"/>
        <v>0.22878284985371861</v>
      </c>
      <c r="G7" s="32">
        <f t="shared" si="2"/>
        <v>1.6925246826516229</v>
      </c>
      <c r="J7" s="155"/>
      <c r="K7" s="155"/>
      <c r="L7" s="155"/>
      <c r="M7" s="170"/>
      <c r="N7" s="155"/>
      <c r="O7" s="155"/>
      <c r="P7" s="155"/>
      <c r="Q7" s="155"/>
    </row>
    <row r="8" spans="1:17" ht="15" customHeight="1" x14ac:dyDescent="0.25">
      <c r="B8" s="54">
        <v>2003</v>
      </c>
      <c r="C8" s="85">
        <v>333854</v>
      </c>
      <c r="D8" s="86">
        <f t="shared" si="1"/>
        <v>5.9362961928756732</v>
      </c>
      <c r="E8" s="85">
        <v>735</v>
      </c>
      <c r="F8" s="52">
        <f t="shared" si="0"/>
        <v>0.22015611614657904</v>
      </c>
      <c r="G8" s="52">
        <f t="shared" si="2"/>
        <v>1.9417475728155296</v>
      </c>
      <c r="J8" s="155"/>
      <c r="K8" s="155"/>
      <c r="L8" s="155"/>
      <c r="M8" s="170"/>
      <c r="N8" s="155"/>
      <c r="O8" s="155"/>
      <c r="P8" s="155"/>
      <c r="Q8" s="155"/>
    </row>
    <row r="9" spans="1:17" ht="15" customHeight="1" x14ac:dyDescent="0.25">
      <c r="B9" s="35">
        <v>2004</v>
      </c>
      <c r="C9" s="33">
        <v>347279</v>
      </c>
      <c r="D9" s="34">
        <f t="shared" si="1"/>
        <v>4.021218856146703</v>
      </c>
      <c r="E9" s="33">
        <v>728</v>
      </c>
      <c r="F9" s="32">
        <f t="shared" si="0"/>
        <v>0.2096297213479652</v>
      </c>
      <c r="G9" s="32">
        <f t="shared" si="2"/>
        <v>-0.952380952380949</v>
      </c>
      <c r="J9" s="155"/>
      <c r="K9" s="155"/>
      <c r="L9" s="155"/>
      <c r="M9" s="170"/>
      <c r="N9" s="155"/>
      <c r="O9" s="155"/>
      <c r="P9" s="155"/>
      <c r="Q9" s="155"/>
    </row>
    <row r="10" spans="1:17" ht="15" customHeight="1" x14ac:dyDescent="0.25">
      <c r="B10" s="54">
        <v>2005</v>
      </c>
      <c r="C10" s="85">
        <v>361144</v>
      </c>
      <c r="D10" s="86">
        <f t="shared" si="1"/>
        <v>3.9924671517713506</v>
      </c>
      <c r="E10" s="85">
        <v>748</v>
      </c>
      <c r="F10" s="52">
        <f t="shared" si="0"/>
        <v>0.20711959772279201</v>
      </c>
      <c r="G10" s="52">
        <f t="shared" si="2"/>
        <v>2.7472527472527304</v>
      </c>
      <c r="J10" s="155"/>
      <c r="K10" s="155"/>
      <c r="L10" s="155"/>
      <c r="M10" s="170"/>
      <c r="N10" s="155"/>
      <c r="O10" s="155"/>
      <c r="P10" s="155"/>
      <c r="Q10" s="155"/>
    </row>
    <row r="11" spans="1:17" ht="15" customHeight="1" x14ac:dyDescent="0.25">
      <c r="B11" s="35">
        <v>2006</v>
      </c>
      <c r="C11" s="33">
        <v>380368</v>
      </c>
      <c r="D11" s="34">
        <f t="shared" si="1"/>
        <v>5.3230844206189261</v>
      </c>
      <c r="E11" s="33">
        <v>794</v>
      </c>
      <c r="F11" s="32">
        <f t="shared" si="0"/>
        <v>0.20874521516005551</v>
      </c>
      <c r="G11" s="32">
        <f t="shared" si="2"/>
        <v>6.1497326203208615</v>
      </c>
      <c r="J11" s="155"/>
      <c r="K11" s="155"/>
      <c r="L11" s="155"/>
      <c r="M11" s="170"/>
      <c r="N11" s="155"/>
      <c r="O11" s="155"/>
      <c r="P11" s="155"/>
      <c r="Q11" s="155"/>
    </row>
    <row r="12" spans="1:17" ht="15" customHeight="1" x14ac:dyDescent="0.25">
      <c r="B12" s="54">
        <v>2007</v>
      </c>
      <c r="C12" s="85">
        <v>405108</v>
      </c>
      <c r="D12" s="86">
        <f t="shared" si="1"/>
        <v>6.5042274849619304</v>
      </c>
      <c r="E12" s="85">
        <v>724</v>
      </c>
      <c r="F12" s="52">
        <f t="shared" si="0"/>
        <v>0.17871777402569192</v>
      </c>
      <c r="G12" s="52">
        <f t="shared" si="2"/>
        <v>-8.8161209068010038</v>
      </c>
      <c r="J12" s="155"/>
      <c r="K12" s="155"/>
      <c r="L12" s="155"/>
      <c r="M12" s="170"/>
      <c r="N12" s="155"/>
      <c r="O12" s="155"/>
      <c r="P12" s="155"/>
      <c r="Q12" s="155"/>
    </row>
    <row r="13" spans="1:17" ht="15" customHeight="1" x14ac:dyDescent="0.25">
      <c r="B13" s="35">
        <v>2008</v>
      </c>
      <c r="C13" s="33">
        <v>445359</v>
      </c>
      <c r="D13" s="34">
        <f t="shared" si="1"/>
        <v>9.9358689534642508</v>
      </c>
      <c r="E13" s="33">
        <v>814</v>
      </c>
      <c r="F13" s="32">
        <f t="shared" si="0"/>
        <v>0.18277389701342062</v>
      </c>
      <c r="G13" s="32">
        <f t="shared" si="2"/>
        <v>12.430939226519342</v>
      </c>
      <c r="J13" s="155"/>
      <c r="K13" s="155"/>
      <c r="L13" s="155"/>
      <c r="M13" s="170"/>
      <c r="N13" s="155"/>
      <c r="O13" s="155"/>
      <c r="P13" s="155"/>
      <c r="Q13" s="155"/>
    </row>
    <row r="14" spans="1:17" ht="15" customHeight="1" x14ac:dyDescent="0.25">
      <c r="B14" s="54">
        <v>2009</v>
      </c>
      <c r="C14" s="85">
        <v>488753</v>
      </c>
      <c r="D14" s="86">
        <f t="shared" si="1"/>
        <v>9.7436001068800664</v>
      </c>
      <c r="E14" s="85">
        <v>979</v>
      </c>
      <c r="F14" s="52">
        <f t="shared" si="0"/>
        <v>0.20030567587308928</v>
      </c>
      <c r="G14" s="52">
        <f t="shared" si="2"/>
        <v>20.27027027027026</v>
      </c>
      <c r="J14" s="155"/>
      <c r="K14" s="155"/>
      <c r="L14" s="155"/>
      <c r="M14" s="170"/>
      <c r="N14" s="155"/>
      <c r="O14" s="155"/>
      <c r="P14" s="155"/>
      <c r="Q14" s="155"/>
    </row>
    <row r="15" spans="1:17" ht="15" customHeight="1" x14ac:dyDescent="0.25">
      <c r="B15" s="35">
        <v>2010</v>
      </c>
      <c r="C15" s="33">
        <v>526799</v>
      </c>
      <c r="D15" s="34">
        <f t="shared" si="1"/>
        <v>7.7843000452171083</v>
      </c>
      <c r="E15" s="33">
        <v>1107</v>
      </c>
      <c r="F15" s="32">
        <f t="shared" si="0"/>
        <v>0.21013707315313809</v>
      </c>
      <c r="G15" s="32">
        <f t="shared" si="2"/>
        <v>13.074565883554641</v>
      </c>
      <c r="J15" s="155"/>
      <c r="K15" s="155"/>
      <c r="L15" s="155"/>
      <c r="M15" s="170"/>
      <c r="N15" s="155"/>
      <c r="O15" s="155"/>
      <c r="P15" s="155"/>
      <c r="Q15" s="155"/>
    </row>
    <row r="16" spans="1:17" ht="15" customHeight="1" x14ac:dyDescent="0.25">
      <c r="B16" s="54">
        <v>2011</v>
      </c>
      <c r="C16" s="85">
        <v>569096</v>
      </c>
      <c r="D16" s="86">
        <f t="shared" si="1"/>
        <v>8.0290585213715246</v>
      </c>
      <c r="E16" s="85">
        <v>1251</v>
      </c>
      <c r="F16" s="52">
        <f t="shared" si="0"/>
        <v>0.2198223146885587</v>
      </c>
      <c r="G16" s="52">
        <f t="shared" si="2"/>
        <v>13.00813008130082</v>
      </c>
      <c r="J16" s="155"/>
      <c r="K16" s="155"/>
      <c r="L16" s="155"/>
      <c r="M16" s="170"/>
      <c r="N16" s="155"/>
      <c r="O16" s="155"/>
      <c r="P16" s="155"/>
      <c r="Q16" s="155"/>
    </row>
    <row r="17" spans="1:17" ht="15" customHeight="1" x14ac:dyDescent="0.25">
      <c r="B17" s="35">
        <v>2012</v>
      </c>
      <c r="C17" s="33">
        <v>616286</v>
      </c>
      <c r="D17" s="34">
        <f t="shared" si="1"/>
        <v>8.2920983454461066</v>
      </c>
      <c r="E17" s="33">
        <v>1571</v>
      </c>
      <c r="F17" s="32">
        <f t="shared" si="0"/>
        <v>0.25491411455071183</v>
      </c>
      <c r="G17" s="32">
        <f t="shared" si="2"/>
        <v>25.57953637090327</v>
      </c>
      <c r="J17" s="155"/>
      <c r="K17" s="155"/>
      <c r="L17" s="155"/>
      <c r="M17" s="170"/>
      <c r="N17" s="155"/>
      <c r="O17" s="155"/>
      <c r="P17" s="155"/>
      <c r="Q17" s="155"/>
    </row>
    <row r="18" spans="1:17" ht="15" customHeight="1" x14ac:dyDescent="0.25">
      <c r="B18" s="54">
        <v>2013</v>
      </c>
      <c r="C18" s="85">
        <v>663870</v>
      </c>
      <c r="D18" s="86">
        <f t="shared" si="1"/>
        <v>7.7210905326423216</v>
      </c>
      <c r="E18" s="85">
        <v>1962</v>
      </c>
      <c r="F18" s="52">
        <f t="shared" si="0"/>
        <v>0.29553978941660264</v>
      </c>
      <c r="G18" s="52">
        <f t="shared" si="2"/>
        <v>24.888605983450034</v>
      </c>
      <c r="J18" s="155"/>
      <c r="K18" s="155"/>
      <c r="L18" s="155"/>
      <c r="M18" s="170"/>
      <c r="N18" s="155"/>
      <c r="O18" s="155"/>
      <c r="P18" s="155"/>
      <c r="Q18" s="155"/>
    </row>
    <row r="19" spans="1:17" ht="15" customHeight="1" x14ac:dyDescent="0.25">
      <c r="B19" s="35">
        <v>2014</v>
      </c>
      <c r="C19" s="33">
        <v>704511</v>
      </c>
      <c r="D19" s="34">
        <f t="shared" si="1"/>
        <v>6.1218310813864178</v>
      </c>
      <c r="E19" s="33">
        <v>2523</v>
      </c>
      <c r="F19" s="32">
        <f t="shared" ref="F19:F22" si="3">E19/C19*100</f>
        <v>0.35812073906582015</v>
      </c>
      <c r="G19" s="32">
        <f t="shared" si="2"/>
        <v>28.59327217125383</v>
      </c>
      <c r="J19" s="155"/>
      <c r="K19" s="155"/>
      <c r="L19" s="155"/>
      <c r="M19" s="170"/>
      <c r="N19" s="155"/>
      <c r="O19" s="155"/>
      <c r="P19" s="155"/>
      <c r="Q19" s="155"/>
    </row>
    <row r="20" spans="1:17" ht="15" customHeight="1" x14ac:dyDescent="0.25">
      <c r="B20" s="31">
        <v>2015</v>
      </c>
      <c r="C20" s="29">
        <v>741813</v>
      </c>
      <c r="D20" s="30">
        <f t="shared" si="1"/>
        <v>5.2947363490420969</v>
      </c>
      <c r="E20" s="29">
        <v>2925</v>
      </c>
      <c r="F20" s="28">
        <f t="shared" si="3"/>
        <v>0.39430422491921813</v>
      </c>
      <c r="G20" s="28">
        <f t="shared" si="2"/>
        <v>15.9334126040428</v>
      </c>
      <c r="J20" s="155"/>
      <c r="K20" s="155"/>
      <c r="L20" s="155"/>
      <c r="M20" s="170"/>
      <c r="N20" s="155"/>
      <c r="O20" s="155"/>
      <c r="P20" s="155"/>
      <c r="Q20" s="155"/>
    </row>
    <row r="21" spans="1:17" ht="15" customHeight="1" x14ac:dyDescent="0.25">
      <c r="B21" s="35">
        <v>2016</v>
      </c>
      <c r="C21" s="33">
        <v>772478</v>
      </c>
      <c r="D21" s="34">
        <f t="shared" si="1"/>
        <v>4.1337911306488166</v>
      </c>
      <c r="E21" s="33">
        <v>3166</v>
      </c>
      <c r="F21" s="32">
        <f t="shared" si="3"/>
        <v>0.40984985980183258</v>
      </c>
      <c r="G21" s="32">
        <f t="shared" si="2"/>
        <v>8.2393162393162385</v>
      </c>
      <c r="J21" s="155"/>
      <c r="K21" s="155"/>
      <c r="L21" s="155"/>
      <c r="M21" s="170"/>
      <c r="N21" s="155"/>
      <c r="O21" s="155"/>
      <c r="P21" s="155"/>
      <c r="Q21" s="155"/>
    </row>
    <row r="22" spans="1:17" s="168" customFormat="1" ht="15" customHeight="1" x14ac:dyDescent="0.25">
      <c r="B22" s="189">
        <v>2017</v>
      </c>
      <c r="C22" s="187">
        <v>779797</v>
      </c>
      <c r="D22" s="142">
        <f t="shared" si="1"/>
        <v>0.94747034867013724</v>
      </c>
      <c r="E22" s="187">
        <v>3320</v>
      </c>
      <c r="F22" s="143">
        <f t="shared" si="3"/>
        <v>0.42575183028403546</v>
      </c>
      <c r="G22" s="143">
        <f t="shared" si="2"/>
        <v>4.8641819330385232</v>
      </c>
      <c r="J22" s="155"/>
      <c r="K22" s="155"/>
      <c r="L22" s="155"/>
      <c r="M22" s="170"/>
      <c r="N22" s="155"/>
      <c r="O22" s="155"/>
      <c r="P22" s="155"/>
      <c r="Q22" s="155"/>
    </row>
    <row r="23" spans="1:17" ht="15" customHeight="1" x14ac:dyDescent="0.25">
      <c r="B23" s="22"/>
      <c r="C23" s="22"/>
      <c r="D23" s="22"/>
      <c r="E23" s="21"/>
      <c r="F23" s="21"/>
      <c r="G23" s="21"/>
      <c r="J23" s="155"/>
      <c r="K23" s="155"/>
      <c r="L23" s="155"/>
      <c r="M23" s="170"/>
      <c r="N23" s="155"/>
      <c r="O23" s="155"/>
      <c r="P23" s="155"/>
      <c r="Q23" s="155"/>
    </row>
    <row r="24" spans="1:17" ht="30" customHeight="1" x14ac:dyDescent="0.25">
      <c r="A24" s="20" t="s">
        <v>6</v>
      </c>
      <c r="B24" s="244" t="s">
        <v>45</v>
      </c>
      <c r="C24" s="245"/>
      <c r="D24" s="245"/>
      <c r="E24" s="245"/>
      <c r="F24" s="245"/>
      <c r="G24" s="245"/>
      <c r="J24" s="155"/>
      <c r="K24" s="155"/>
      <c r="L24" s="155"/>
      <c r="M24" s="170"/>
      <c r="N24" s="155"/>
      <c r="O24" s="155"/>
      <c r="P24" s="155"/>
      <c r="Q24" s="156"/>
    </row>
    <row r="25" spans="1:17" s="198" customFormat="1" ht="15" customHeight="1" x14ac:dyDescent="0.25">
      <c r="A25" s="200" t="s">
        <v>2</v>
      </c>
      <c r="B25" s="233" t="s">
        <v>259</v>
      </c>
      <c r="C25" s="223"/>
      <c r="D25" s="223"/>
      <c r="E25" s="223"/>
      <c r="F25" s="223"/>
      <c r="G25" s="223"/>
    </row>
    <row r="26" spans="1:17" s="198" customFormat="1" ht="15" customHeight="1" x14ac:dyDescent="0.25">
      <c r="A26" s="201" t="s">
        <v>3</v>
      </c>
      <c r="B26" s="234" t="s">
        <v>260</v>
      </c>
      <c r="C26" s="215"/>
      <c r="D26" s="215"/>
      <c r="E26" s="215"/>
      <c r="F26" s="215"/>
      <c r="G26" s="215"/>
    </row>
    <row r="27" spans="1:17" s="198" customFormat="1" ht="15" customHeight="1" x14ac:dyDescent="0.25">
      <c r="E27" s="202"/>
      <c r="F27" s="202"/>
      <c r="G27" s="202"/>
    </row>
  </sheetData>
  <mergeCells count="10">
    <mergeCell ref="B2:G2"/>
    <mergeCell ref="B3:B4"/>
    <mergeCell ref="C3:D3"/>
    <mergeCell ref="E3:G3"/>
    <mergeCell ref="B24:G24"/>
    <mergeCell ref="J3:Q3"/>
    <mergeCell ref="J4:L4"/>
    <mergeCell ref="N4:Q4"/>
    <mergeCell ref="B25:G25"/>
    <mergeCell ref="B26:G26"/>
  </mergeCells>
  <hyperlinks>
    <hyperlink ref="G1" location="Índice!A1" display="[índice Ç]" xr:uid="{00000000-0004-0000-3000-000000000000}"/>
    <hyperlink ref="B26" r:id="rId1" display="http://www.observatorioemigracao.pt/np4/1269" xr:uid="{00000000-0004-0000-3000-000001000000}"/>
    <hyperlink ref="B26:G26" r:id="rId2" display="http://observatorioemigracao.pt/np4/5926.html" xr:uid="{00000000-0004-0000-30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43"/>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4" width="8.7109375" style="93"/>
  </cols>
  <sheetData>
    <row r="1" spans="1:7" s="93" customFormat="1" ht="30" customHeight="1" x14ac:dyDescent="0.25">
      <c r="A1" s="90" t="s">
        <v>0</v>
      </c>
      <c r="B1" s="87" t="s">
        <v>1</v>
      </c>
      <c r="C1" s="88"/>
      <c r="D1" s="88"/>
      <c r="E1" s="89"/>
      <c r="F1" s="89"/>
      <c r="G1" s="24" t="s">
        <v>27</v>
      </c>
    </row>
    <row r="2" spans="1:7" s="93" customFormat="1" ht="30" customHeight="1" thickBot="1" x14ac:dyDescent="0.3">
      <c r="A2" s="91"/>
      <c r="B2" s="249" t="s">
        <v>137</v>
      </c>
      <c r="C2" s="249"/>
      <c r="D2" s="249"/>
      <c r="E2" s="250"/>
      <c r="F2" s="250"/>
      <c r="G2" s="250"/>
    </row>
    <row r="3" spans="1:7" s="93" customFormat="1" ht="30" customHeight="1" x14ac:dyDescent="0.25">
      <c r="A3" s="91"/>
      <c r="B3" s="237" t="s">
        <v>7</v>
      </c>
      <c r="C3" s="239" t="s">
        <v>18</v>
      </c>
      <c r="D3" s="240"/>
      <c r="E3" s="241" t="s">
        <v>19</v>
      </c>
      <c r="F3" s="242"/>
      <c r="G3" s="242"/>
    </row>
    <row r="4" spans="1:7" s="93" customFormat="1" ht="45" customHeight="1" x14ac:dyDescent="0.25">
      <c r="A4" s="91"/>
      <c r="B4" s="238"/>
      <c r="C4" s="106" t="s">
        <v>8</v>
      </c>
      <c r="D4" s="41" t="s">
        <v>21</v>
      </c>
      <c r="E4" s="106" t="s">
        <v>8</v>
      </c>
      <c r="F4" s="40" t="s">
        <v>23</v>
      </c>
      <c r="G4" s="107" t="s">
        <v>21</v>
      </c>
    </row>
    <row r="5" spans="1:7" x14ac:dyDescent="0.25">
      <c r="B5" s="39">
        <v>2000</v>
      </c>
      <c r="C5" s="120" t="s">
        <v>4</v>
      </c>
      <c r="D5" s="121" t="s">
        <v>4</v>
      </c>
      <c r="E5" s="37" t="s">
        <v>4</v>
      </c>
      <c r="F5" s="36" t="s">
        <v>4</v>
      </c>
      <c r="G5" s="36" t="s">
        <v>4</v>
      </c>
    </row>
    <row r="6" spans="1:7" s="93" customFormat="1" x14ac:dyDescent="0.25">
      <c r="A6" s="51"/>
      <c r="B6" s="81">
        <v>2001</v>
      </c>
      <c r="C6" s="122" t="s">
        <v>4</v>
      </c>
      <c r="D6" s="123" t="s">
        <v>4</v>
      </c>
      <c r="E6" s="82" t="s">
        <v>4</v>
      </c>
      <c r="F6" s="128" t="s">
        <v>4</v>
      </c>
      <c r="G6" s="84" t="s">
        <v>4</v>
      </c>
    </row>
    <row r="7" spans="1:7" x14ac:dyDescent="0.25">
      <c r="B7" s="35">
        <v>2002</v>
      </c>
      <c r="C7" s="124" t="s">
        <v>4</v>
      </c>
      <c r="D7" s="125" t="s">
        <v>4</v>
      </c>
      <c r="E7" s="33" t="s">
        <v>4</v>
      </c>
      <c r="F7" s="129" t="s">
        <v>4</v>
      </c>
      <c r="G7" s="32" t="s">
        <v>4</v>
      </c>
    </row>
    <row r="8" spans="1:7" s="93" customFormat="1" x14ac:dyDescent="0.25">
      <c r="A8" s="51"/>
      <c r="B8" s="54">
        <v>2003</v>
      </c>
      <c r="C8" s="126" t="s">
        <v>4</v>
      </c>
      <c r="D8" s="127" t="s">
        <v>4</v>
      </c>
      <c r="E8" s="85" t="s">
        <v>4</v>
      </c>
      <c r="F8" s="130" t="s">
        <v>4</v>
      </c>
      <c r="G8" s="52" t="s">
        <v>4</v>
      </c>
    </row>
    <row r="9" spans="1:7" x14ac:dyDescent="0.25">
      <c r="B9" s="35">
        <v>2004</v>
      </c>
      <c r="C9" s="124" t="s">
        <v>4</v>
      </c>
      <c r="D9" s="125" t="s">
        <v>4</v>
      </c>
      <c r="E9" s="33" t="s">
        <v>4</v>
      </c>
      <c r="F9" s="129" t="s">
        <v>4</v>
      </c>
      <c r="G9" s="32" t="s">
        <v>4</v>
      </c>
    </row>
    <row r="10" spans="1:7" s="93" customFormat="1" x14ac:dyDescent="0.25">
      <c r="A10" s="51"/>
      <c r="B10" s="54">
        <v>2005</v>
      </c>
      <c r="C10" s="126" t="s">
        <v>4</v>
      </c>
      <c r="D10" s="127" t="s">
        <v>4</v>
      </c>
      <c r="E10" s="85" t="s">
        <v>4</v>
      </c>
      <c r="F10" s="130" t="s">
        <v>4</v>
      </c>
      <c r="G10" s="52" t="s">
        <v>4</v>
      </c>
    </row>
    <row r="11" spans="1:7" x14ac:dyDescent="0.25">
      <c r="B11" s="35">
        <v>2006</v>
      </c>
      <c r="C11" s="124" t="s">
        <v>4</v>
      </c>
      <c r="D11" s="125" t="s">
        <v>4</v>
      </c>
      <c r="E11" s="33" t="s">
        <v>4</v>
      </c>
      <c r="F11" s="129" t="s">
        <v>4</v>
      </c>
      <c r="G11" s="32" t="s">
        <v>4</v>
      </c>
    </row>
    <row r="12" spans="1:7" s="93" customFormat="1" x14ac:dyDescent="0.25">
      <c r="A12" s="51"/>
      <c r="B12" s="54">
        <v>2007</v>
      </c>
      <c r="C12" s="126" t="s">
        <v>4</v>
      </c>
      <c r="D12" s="127" t="s">
        <v>4</v>
      </c>
      <c r="E12" s="85" t="s">
        <v>4</v>
      </c>
      <c r="F12" s="130" t="s">
        <v>4</v>
      </c>
      <c r="G12" s="52" t="s">
        <v>4</v>
      </c>
    </row>
    <row r="13" spans="1:7" x14ac:dyDescent="0.25">
      <c r="B13" s="35">
        <v>2008</v>
      </c>
      <c r="C13" s="124" t="s">
        <v>4</v>
      </c>
      <c r="D13" s="125" t="s">
        <v>4</v>
      </c>
      <c r="E13" s="33" t="s">
        <v>4</v>
      </c>
      <c r="F13" s="129" t="s">
        <v>4</v>
      </c>
      <c r="G13" s="32" t="s">
        <v>4</v>
      </c>
    </row>
    <row r="14" spans="1:7" s="93" customFormat="1" x14ac:dyDescent="0.25">
      <c r="A14" s="51"/>
      <c r="B14" s="54">
        <v>2009</v>
      </c>
      <c r="C14" s="126" t="s">
        <v>4</v>
      </c>
      <c r="D14" s="127" t="s">
        <v>4</v>
      </c>
      <c r="E14" s="85">
        <v>23787</v>
      </c>
      <c r="F14" s="130" t="s">
        <v>4</v>
      </c>
      <c r="G14" s="52" t="s">
        <v>4</v>
      </c>
    </row>
    <row r="15" spans="1:7" x14ac:dyDescent="0.25">
      <c r="B15" s="35">
        <v>2010</v>
      </c>
      <c r="C15" s="124" t="s">
        <v>4</v>
      </c>
      <c r="D15" s="125" t="s">
        <v>4</v>
      </c>
      <c r="E15" s="33" t="s">
        <v>4</v>
      </c>
      <c r="F15" s="129" t="s">
        <v>4</v>
      </c>
      <c r="G15" s="32" t="s">
        <v>4</v>
      </c>
    </row>
    <row r="16" spans="1:7" s="93" customFormat="1" x14ac:dyDescent="0.25">
      <c r="A16" s="51"/>
      <c r="B16" s="54">
        <v>2011</v>
      </c>
      <c r="C16" s="126" t="s">
        <v>4</v>
      </c>
      <c r="D16" s="127" t="s">
        <v>4</v>
      </c>
      <c r="E16" s="85" t="s">
        <v>4</v>
      </c>
      <c r="F16" s="130" t="s">
        <v>4</v>
      </c>
      <c r="G16" s="52" t="s">
        <v>4</v>
      </c>
    </row>
    <row r="17" spans="1:7" x14ac:dyDescent="0.25">
      <c r="B17" s="35">
        <v>2012</v>
      </c>
      <c r="C17" s="124" t="s">
        <v>4</v>
      </c>
      <c r="D17" s="125" t="s">
        <v>4</v>
      </c>
      <c r="E17" s="33" t="s">
        <v>4</v>
      </c>
      <c r="F17" s="129" t="s">
        <v>4</v>
      </c>
      <c r="G17" s="32" t="s">
        <v>4</v>
      </c>
    </row>
    <row r="18" spans="1:7" s="93" customFormat="1" x14ac:dyDescent="0.25">
      <c r="A18" s="51"/>
      <c r="B18" s="54">
        <v>2013</v>
      </c>
      <c r="C18" s="126" t="s">
        <v>4</v>
      </c>
      <c r="D18" s="127" t="s">
        <v>4</v>
      </c>
      <c r="E18" s="85">
        <v>4651</v>
      </c>
      <c r="F18" s="130" t="s">
        <v>4</v>
      </c>
      <c r="G18" s="52" t="s">
        <v>4</v>
      </c>
    </row>
    <row r="19" spans="1:7" s="93" customFormat="1" x14ac:dyDescent="0.25">
      <c r="A19" s="51"/>
      <c r="B19" s="35">
        <v>2014</v>
      </c>
      <c r="C19" s="124" t="s">
        <v>4</v>
      </c>
      <c r="D19" s="125" t="s">
        <v>4</v>
      </c>
      <c r="E19" s="131">
        <v>5098</v>
      </c>
      <c r="F19" s="129" t="s">
        <v>4</v>
      </c>
      <c r="G19" s="32">
        <f>(E19/E18*100)-100</f>
        <v>9.6108363792732661</v>
      </c>
    </row>
    <row r="20" spans="1:7" s="93" customFormat="1" x14ac:dyDescent="0.25">
      <c r="A20" s="51"/>
      <c r="B20" s="31">
        <v>2015</v>
      </c>
      <c r="C20" s="135" t="s">
        <v>4</v>
      </c>
      <c r="D20" s="136" t="s">
        <v>4</v>
      </c>
      <c r="E20" s="55">
        <v>6715</v>
      </c>
      <c r="F20" s="137" t="s">
        <v>4</v>
      </c>
      <c r="G20" s="28">
        <f>(E20/E19*100)-100</f>
        <v>31.718320910160855</v>
      </c>
    </row>
    <row r="21" spans="1:7" s="93" customFormat="1" x14ac:dyDescent="0.25">
      <c r="A21" s="51"/>
      <c r="B21" s="35">
        <v>2016</v>
      </c>
      <c r="C21" s="124" t="s">
        <v>4</v>
      </c>
      <c r="D21" s="125" t="s">
        <v>4</v>
      </c>
      <c r="E21" s="131">
        <v>3908</v>
      </c>
      <c r="F21" s="129" t="s">
        <v>4</v>
      </c>
      <c r="G21" s="32">
        <f>(E21/E20*100)-100</f>
        <v>-41.801935964259116</v>
      </c>
    </row>
    <row r="22" spans="1:7" x14ac:dyDescent="0.25">
      <c r="B22" s="140">
        <v>2017</v>
      </c>
      <c r="C22" s="185" t="s">
        <v>4</v>
      </c>
      <c r="D22" s="186" t="s">
        <v>4</v>
      </c>
      <c r="E22" s="187">
        <v>2962</v>
      </c>
      <c r="F22" s="188" t="s">
        <v>4</v>
      </c>
      <c r="G22" s="143">
        <f>(E22/E21*100)-100</f>
        <v>-24.206755373592628</v>
      </c>
    </row>
    <row r="23" spans="1:7" s="93" customFormat="1" x14ac:dyDescent="0.25">
      <c r="A23" s="51"/>
      <c r="B23" s="94"/>
      <c r="C23" s="94"/>
      <c r="D23" s="94"/>
      <c r="E23" s="95"/>
      <c r="F23" s="95"/>
      <c r="G23" s="95"/>
    </row>
    <row r="24" spans="1:7" s="93" customFormat="1" ht="75" customHeight="1" x14ac:dyDescent="0.25">
      <c r="A24" s="92" t="s">
        <v>5</v>
      </c>
      <c r="B24" s="248" t="s">
        <v>253</v>
      </c>
      <c r="C24" s="248"/>
      <c r="D24" s="248"/>
      <c r="E24" s="248"/>
      <c r="F24" s="248"/>
      <c r="G24" s="248"/>
    </row>
    <row r="25" spans="1:7" s="199" customFormat="1" ht="30" customHeight="1" x14ac:dyDescent="0.25">
      <c r="A25" s="197" t="s">
        <v>6</v>
      </c>
      <c r="B25" s="243" t="s">
        <v>91</v>
      </c>
      <c r="C25" s="243"/>
      <c r="D25" s="243"/>
      <c r="E25" s="243"/>
      <c r="F25" s="243"/>
      <c r="G25" s="243"/>
    </row>
    <row r="26" spans="1:7" s="199" customFormat="1" x14ac:dyDescent="0.25">
      <c r="A26" s="200" t="s">
        <v>2</v>
      </c>
      <c r="B26" s="233" t="s">
        <v>259</v>
      </c>
      <c r="C26" s="233"/>
      <c r="D26" s="233"/>
      <c r="E26" s="233"/>
      <c r="F26" s="233"/>
      <c r="G26" s="233"/>
    </row>
    <row r="27" spans="1:7" s="199" customFormat="1" x14ac:dyDescent="0.25">
      <c r="A27" s="201" t="s">
        <v>3</v>
      </c>
      <c r="B27" s="234" t="s">
        <v>260</v>
      </c>
      <c r="C27" s="215"/>
      <c r="D27" s="215"/>
      <c r="E27" s="215"/>
      <c r="F27" s="215"/>
      <c r="G27" s="215"/>
    </row>
    <row r="28" spans="1:7" s="93" customFormat="1" x14ac:dyDescent="0.25">
      <c r="A28" s="51"/>
      <c r="B28" s="51"/>
      <c r="C28" s="51"/>
      <c r="D28" s="51"/>
      <c r="E28" s="96"/>
      <c r="F28" s="96"/>
      <c r="G28" s="96"/>
    </row>
    <row r="29" spans="1:7" s="93" customFormat="1" x14ac:dyDescent="0.25">
      <c r="A29" s="51"/>
      <c r="B29" s="51"/>
      <c r="C29" s="51"/>
      <c r="D29" s="51"/>
      <c r="E29" s="96"/>
      <c r="F29" s="96"/>
      <c r="G29" s="96"/>
    </row>
    <row r="30" spans="1:7" s="93" customFormat="1" x14ac:dyDescent="0.25">
      <c r="A30" s="51"/>
      <c r="B30" s="51"/>
      <c r="C30" s="51"/>
      <c r="D30" s="51"/>
      <c r="E30" s="96"/>
      <c r="F30" s="96"/>
      <c r="G30" s="96"/>
    </row>
    <row r="31" spans="1:7" s="93" customFormat="1" x14ac:dyDescent="0.25">
      <c r="A31" s="51"/>
      <c r="C31" s="51"/>
      <c r="D31" s="51"/>
      <c r="E31" s="96"/>
      <c r="F31" s="96"/>
      <c r="G31" s="96"/>
    </row>
    <row r="32" spans="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sheetData>
  <mergeCells count="8">
    <mergeCell ref="B27:G27"/>
    <mergeCell ref="B24:G24"/>
    <mergeCell ref="B2:G2"/>
    <mergeCell ref="B3:B4"/>
    <mergeCell ref="C3:D3"/>
    <mergeCell ref="E3:G3"/>
    <mergeCell ref="B25:G25"/>
    <mergeCell ref="B26:G26"/>
  </mergeCells>
  <hyperlinks>
    <hyperlink ref="G1" location="Índice!A1" display="[índice Ç]" xr:uid="{00000000-0004-0000-0400-000000000000}"/>
    <hyperlink ref="B27" r:id="rId1" display="http://www.observatorioemigracao.pt/np4/1269" xr:uid="{00000000-0004-0000-0400-000001000000}"/>
    <hyperlink ref="B27:G27" r:id="rId2" display="http://observatorioemigracao.pt/np4/5926.html" xr:uid="{00000000-0004-0000-0400-000002000000}"/>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4" style="18" customWidth="1"/>
    <col min="12" max="16384" width="8.7109375" style="18"/>
  </cols>
  <sheetData>
    <row r="1" spans="1:15" ht="30" customHeight="1" x14ac:dyDescent="0.25">
      <c r="A1" s="27" t="s">
        <v>0</v>
      </c>
      <c r="B1" s="26" t="s">
        <v>1</v>
      </c>
      <c r="C1" s="42"/>
      <c r="D1" s="42"/>
      <c r="E1" s="25"/>
      <c r="F1" s="25"/>
      <c r="G1" s="24" t="s">
        <v>27</v>
      </c>
    </row>
    <row r="2" spans="1:15" s="23" customFormat="1" ht="30" customHeight="1" thickBot="1" x14ac:dyDescent="0.3">
      <c r="B2" s="235" t="s">
        <v>181</v>
      </c>
      <c r="C2" s="235"/>
      <c r="D2" s="235"/>
      <c r="E2" s="236"/>
      <c r="F2" s="236"/>
      <c r="G2" s="236"/>
      <c r="K2"/>
    </row>
    <row r="3" spans="1:15" s="23" customFormat="1" ht="30" customHeight="1" x14ac:dyDescent="0.2">
      <c r="B3" s="237" t="s">
        <v>7</v>
      </c>
      <c r="C3" s="239" t="s">
        <v>24</v>
      </c>
      <c r="D3" s="240"/>
      <c r="E3" s="241" t="s">
        <v>25</v>
      </c>
      <c r="F3" s="242"/>
      <c r="G3" s="242"/>
      <c r="I3" s="229"/>
      <c r="J3" s="230"/>
      <c r="K3" s="230"/>
      <c r="L3" s="152"/>
      <c r="M3" s="230"/>
      <c r="N3" s="230"/>
      <c r="O3" s="230"/>
    </row>
    <row r="4" spans="1:15" s="23" customFormat="1" ht="45" customHeight="1" x14ac:dyDescent="0.2">
      <c r="B4" s="238"/>
      <c r="C4" s="106" t="s">
        <v>8</v>
      </c>
      <c r="D4" s="41" t="s">
        <v>21</v>
      </c>
      <c r="E4" s="106" t="s">
        <v>8</v>
      </c>
      <c r="F4" s="40" t="s">
        <v>26</v>
      </c>
      <c r="G4" s="107" t="s">
        <v>21</v>
      </c>
      <c r="I4" s="229"/>
      <c r="J4" s="152"/>
      <c r="K4" s="152"/>
      <c r="L4" s="153"/>
      <c r="M4" s="152"/>
      <c r="N4" s="152"/>
      <c r="O4" s="152"/>
    </row>
    <row r="5" spans="1:15" ht="15" customHeight="1" x14ac:dyDescent="0.25">
      <c r="B5" s="39">
        <v>2000</v>
      </c>
      <c r="C5" s="37">
        <v>9517</v>
      </c>
      <c r="D5" s="38" t="s">
        <v>4</v>
      </c>
      <c r="E5" s="37">
        <v>13</v>
      </c>
      <c r="F5" s="36">
        <f t="shared" ref="F5:F18" si="0">E5/C5*100</f>
        <v>0.13659766733214249</v>
      </c>
      <c r="G5" s="36" t="s">
        <v>4</v>
      </c>
      <c r="I5" s="154"/>
      <c r="J5" s="155"/>
      <c r="K5" s="155"/>
      <c r="L5" s="155"/>
      <c r="M5" s="155"/>
      <c r="N5" s="155"/>
      <c r="O5" s="155"/>
    </row>
    <row r="6" spans="1:15" ht="15" customHeight="1" x14ac:dyDescent="0.25">
      <c r="B6" s="81">
        <v>2001</v>
      </c>
      <c r="C6" s="82">
        <v>10838</v>
      </c>
      <c r="D6" s="83">
        <f t="shared" ref="D6:D22" si="1">(C6/C5*100)-100</f>
        <v>13.880424503520004</v>
      </c>
      <c r="E6" s="82">
        <v>16</v>
      </c>
      <c r="F6" s="84">
        <f t="shared" si="0"/>
        <v>0.14762871378483114</v>
      </c>
      <c r="G6" s="84">
        <f t="shared" ref="G6:G22" si="2">(E6/E5*100)-100</f>
        <v>23.07692307692308</v>
      </c>
      <c r="I6" s="154"/>
      <c r="J6" s="155"/>
      <c r="K6" s="155"/>
      <c r="L6" s="155"/>
      <c r="M6" s="155"/>
      <c r="N6" s="155"/>
      <c r="O6" s="155"/>
    </row>
    <row r="7" spans="1:15" ht="15" customHeight="1" x14ac:dyDescent="0.25">
      <c r="B7" s="35">
        <v>2002</v>
      </c>
      <c r="C7" s="33">
        <v>9041</v>
      </c>
      <c r="D7" s="34">
        <f t="shared" si="1"/>
        <v>-16.580549916958859</v>
      </c>
      <c r="E7" s="33">
        <v>20</v>
      </c>
      <c r="F7" s="32">
        <f t="shared" si="0"/>
        <v>0.22121446742616968</v>
      </c>
      <c r="G7" s="32">
        <f t="shared" si="2"/>
        <v>25</v>
      </c>
      <c r="I7" s="154"/>
      <c r="J7" s="155"/>
      <c r="K7" s="155"/>
      <c r="L7" s="155"/>
      <c r="M7" s="155"/>
      <c r="N7" s="155"/>
      <c r="O7" s="155"/>
    </row>
    <row r="8" spans="1:15" ht="15" customHeight="1" x14ac:dyDescent="0.25">
      <c r="B8" s="54">
        <v>2003</v>
      </c>
      <c r="C8" s="85">
        <v>7867</v>
      </c>
      <c r="D8" s="86">
        <f t="shared" si="1"/>
        <v>-12.985289237916163</v>
      </c>
      <c r="E8" s="85">
        <v>13</v>
      </c>
      <c r="F8" s="52">
        <f t="shared" si="0"/>
        <v>0.1652472352866404</v>
      </c>
      <c r="G8" s="52">
        <f t="shared" si="2"/>
        <v>-35</v>
      </c>
      <c r="I8" s="154"/>
      <c r="J8" s="155"/>
      <c r="K8" s="155"/>
      <c r="L8" s="155"/>
      <c r="M8" s="155"/>
      <c r="N8" s="155"/>
      <c r="O8" s="155"/>
    </row>
    <row r="9" spans="1:15" ht="15" customHeight="1" x14ac:dyDescent="0.25">
      <c r="B9" s="35">
        <v>2004</v>
      </c>
      <c r="C9" s="33">
        <v>8154</v>
      </c>
      <c r="D9" s="34">
        <f t="shared" si="1"/>
        <v>3.6481505020973657</v>
      </c>
      <c r="E9" s="33">
        <v>15</v>
      </c>
      <c r="F9" s="32">
        <f t="shared" si="0"/>
        <v>0.18395879323031641</v>
      </c>
      <c r="G9" s="32">
        <f t="shared" si="2"/>
        <v>15.384615384615373</v>
      </c>
      <c r="I9" s="154"/>
      <c r="J9" s="155"/>
      <c r="K9" s="155"/>
      <c r="L9" s="155"/>
      <c r="M9" s="155"/>
      <c r="N9" s="155"/>
      <c r="O9" s="155"/>
    </row>
    <row r="10" spans="1:15" ht="15" customHeight="1" x14ac:dyDescent="0.25">
      <c r="B10" s="54">
        <v>2005</v>
      </c>
      <c r="C10" s="85">
        <v>12655</v>
      </c>
      <c r="D10" s="86">
        <f t="shared" si="1"/>
        <v>55.199901888643609</v>
      </c>
      <c r="E10" s="85">
        <v>18</v>
      </c>
      <c r="F10" s="52">
        <f t="shared" si="0"/>
        <v>0.14223627024891347</v>
      </c>
      <c r="G10" s="52">
        <f t="shared" si="2"/>
        <v>20</v>
      </c>
      <c r="I10" s="154"/>
      <c r="J10" s="155"/>
      <c r="K10" s="155"/>
      <c r="L10" s="155"/>
      <c r="M10" s="155"/>
      <c r="N10" s="155"/>
      <c r="O10" s="155"/>
    </row>
    <row r="11" spans="1:15" ht="15" customHeight="1" x14ac:dyDescent="0.25">
      <c r="B11" s="35">
        <v>2006</v>
      </c>
      <c r="C11" s="33">
        <v>11955</v>
      </c>
      <c r="D11" s="34">
        <f t="shared" si="1"/>
        <v>-5.5314105096799722</v>
      </c>
      <c r="E11" s="33">
        <v>20</v>
      </c>
      <c r="F11" s="32">
        <f t="shared" si="0"/>
        <v>0.16729401923881221</v>
      </c>
      <c r="G11" s="32">
        <f t="shared" si="2"/>
        <v>11.111111111111114</v>
      </c>
      <c r="I11" s="154"/>
      <c r="J11" s="155"/>
      <c r="K11" s="155"/>
      <c r="L11" s="155"/>
      <c r="M11" s="155"/>
      <c r="N11" s="155"/>
      <c r="O11" s="155"/>
    </row>
    <row r="12" spans="1:15" ht="15" customHeight="1" x14ac:dyDescent="0.25">
      <c r="B12" s="54">
        <v>2007</v>
      </c>
      <c r="C12" s="85">
        <v>14877</v>
      </c>
      <c r="D12" s="86">
        <f t="shared" si="1"/>
        <v>24.44165621079047</v>
      </c>
      <c r="E12" s="85">
        <v>17</v>
      </c>
      <c r="F12" s="52">
        <f t="shared" si="0"/>
        <v>0.11427035020501444</v>
      </c>
      <c r="G12" s="52">
        <f t="shared" si="2"/>
        <v>-15</v>
      </c>
      <c r="I12" s="154"/>
      <c r="J12" s="155"/>
      <c r="K12" s="155"/>
      <c r="L12" s="155"/>
      <c r="M12" s="155"/>
      <c r="N12" s="155"/>
      <c r="O12" s="155"/>
    </row>
    <row r="13" spans="1:15" ht="15" customHeight="1" x14ac:dyDescent="0.25">
      <c r="B13" s="35">
        <v>2008</v>
      </c>
      <c r="C13" s="33">
        <v>10312</v>
      </c>
      <c r="D13" s="34">
        <f t="shared" si="1"/>
        <v>-30.684949922699474</v>
      </c>
      <c r="E13" s="33">
        <v>10</v>
      </c>
      <c r="F13" s="32">
        <f t="shared" si="0"/>
        <v>9.6974398758727695E-2</v>
      </c>
      <c r="G13" s="32">
        <f t="shared" si="2"/>
        <v>-41.17647058823529</v>
      </c>
      <c r="I13" s="154"/>
      <c r="J13" s="155"/>
      <c r="K13" s="155"/>
      <c r="L13" s="155"/>
      <c r="M13" s="155"/>
      <c r="N13" s="155"/>
      <c r="O13" s="155"/>
    </row>
    <row r="14" spans="1:15" ht="15" customHeight="1" x14ac:dyDescent="0.25">
      <c r="B14" s="54">
        <v>2009</v>
      </c>
      <c r="C14" s="85">
        <v>11442</v>
      </c>
      <c r="D14" s="86">
        <f t="shared" si="1"/>
        <v>10.958107059736236</v>
      </c>
      <c r="E14" s="85">
        <v>5</v>
      </c>
      <c r="F14" s="52">
        <f t="shared" si="0"/>
        <v>4.3698654081454291E-2</v>
      </c>
      <c r="G14" s="52">
        <f t="shared" si="2"/>
        <v>-50</v>
      </c>
      <c r="I14" s="154"/>
      <c r="J14" s="155"/>
      <c r="K14" s="155"/>
      <c r="L14" s="155"/>
      <c r="M14" s="155"/>
      <c r="N14" s="155"/>
      <c r="O14" s="155"/>
    </row>
    <row r="15" spans="1:15" ht="15" customHeight="1" x14ac:dyDescent="0.25">
      <c r="B15" s="35">
        <v>2010</v>
      </c>
      <c r="C15" s="33">
        <v>11903</v>
      </c>
      <c r="D15" s="34">
        <f t="shared" si="1"/>
        <v>4.0290159063100788</v>
      </c>
      <c r="E15" s="33">
        <v>3</v>
      </c>
      <c r="F15" s="32">
        <f t="shared" si="0"/>
        <v>2.5203730152062509E-2</v>
      </c>
      <c r="G15" s="32">
        <f t="shared" si="2"/>
        <v>-40</v>
      </c>
      <c r="I15" s="154"/>
      <c r="J15" s="155"/>
      <c r="K15" s="155"/>
      <c r="L15" s="155"/>
      <c r="M15" s="155"/>
      <c r="N15" s="155"/>
      <c r="O15" s="155"/>
    </row>
    <row r="16" spans="1:15" ht="15" customHeight="1" x14ac:dyDescent="0.25">
      <c r="B16" s="54">
        <v>2011</v>
      </c>
      <c r="C16" s="85">
        <v>14286</v>
      </c>
      <c r="D16" s="86">
        <f t="shared" si="1"/>
        <v>20.020162984121654</v>
      </c>
      <c r="E16" s="85">
        <v>13</v>
      </c>
      <c r="F16" s="52">
        <f t="shared" si="0"/>
        <v>9.0998180036399284E-2</v>
      </c>
      <c r="G16" s="52">
        <f t="shared" si="2"/>
        <v>333.33333333333331</v>
      </c>
      <c r="I16" s="154"/>
      <c r="J16" s="155"/>
      <c r="K16" s="155"/>
      <c r="L16" s="155"/>
      <c r="M16" s="155"/>
      <c r="N16" s="155"/>
      <c r="O16" s="155"/>
    </row>
    <row r="17" spans="1:15" ht="15" customHeight="1" x14ac:dyDescent="0.25">
      <c r="B17" s="35">
        <v>2012</v>
      </c>
      <c r="C17" s="33">
        <v>12384</v>
      </c>
      <c r="D17" s="34">
        <f t="shared" si="1"/>
        <v>-13.313733725325491</v>
      </c>
      <c r="E17" s="33">
        <v>12</v>
      </c>
      <c r="F17" s="32">
        <f t="shared" si="0"/>
        <v>9.6899224806201556E-2</v>
      </c>
      <c r="G17" s="32">
        <f t="shared" si="2"/>
        <v>-7.6923076923076934</v>
      </c>
      <c r="I17" s="154"/>
      <c r="J17" s="155"/>
      <c r="K17" s="155"/>
      <c r="L17" s="155"/>
      <c r="M17" s="155"/>
      <c r="N17" s="155"/>
      <c r="O17" s="155"/>
    </row>
    <row r="18" spans="1:15" ht="15" customHeight="1" x14ac:dyDescent="0.25">
      <c r="B18" s="54">
        <v>2013</v>
      </c>
      <c r="C18" s="85">
        <v>13223</v>
      </c>
      <c r="D18" s="86">
        <f t="shared" si="1"/>
        <v>6.7748708010335861</v>
      </c>
      <c r="E18" s="85">
        <v>12</v>
      </c>
      <c r="F18" s="52">
        <f t="shared" si="0"/>
        <v>9.0750964228994938E-2</v>
      </c>
      <c r="G18" s="52">
        <f t="shared" si="2"/>
        <v>0</v>
      </c>
      <c r="I18" s="154"/>
      <c r="J18" s="155"/>
      <c r="K18" s="155"/>
      <c r="L18" s="155"/>
      <c r="M18" s="155"/>
      <c r="N18" s="155"/>
      <c r="O18" s="155"/>
    </row>
    <row r="19" spans="1:15" ht="15" customHeight="1" x14ac:dyDescent="0.25">
      <c r="B19" s="35">
        <v>2014</v>
      </c>
      <c r="C19" s="33">
        <v>15336</v>
      </c>
      <c r="D19" s="34">
        <f t="shared" si="1"/>
        <v>15.979732284655526</v>
      </c>
      <c r="E19" s="33">
        <v>23</v>
      </c>
      <c r="F19" s="32">
        <f t="shared" ref="F19:F22" si="3">E19/C19*100</f>
        <v>0.14997391757955139</v>
      </c>
      <c r="G19" s="32">
        <f t="shared" si="2"/>
        <v>91.666666666666686</v>
      </c>
      <c r="I19" s="154"/>
      <c r="J19" s="155"/>
      <c r="K19" s="155"/>
      <c r="L19" s="155"/>
      <c r="M19" s="155"/>
      <c r="N19" s="155"/>
      <c r="O19" s="155"/>
    </row>
    <row r="20" spans="1:15" ht="15" customHeight="1" x14ac:dyDescent="0.25">
      <c r="B20" s="31">
        <v>2015</v>
      </c>
      <c r="C20" s="29">
        <v>12432</v>
      </c>
      <c r="D20" s="30">
        <f t="shared" si="1"/>
        <v>-18.935837245696391</v>
      </c>
      <c r="E20" s="29">
        <v>7</v>
      </c>
      <c r="F20" s="28">
        <f t="shared" si="3"/>
        <v>5.6306306306306307E-2</v>
      </c>
      <c r="G20" s="28">
        <f t="shared" si="2"/>
        <v>-69.565217391304344</v>
      </c>
      <c r="I20" s="154"/>
      <c r="J20" s="155"/>
      <c r="K20" s="155"/>
      <c r="L20" s="155"/>
      <c r="M20" s="155"/>
      <c r="N20" s="155"/>
      <c r="O20" s="155"/>
    </row>
    <row r="21" spans="1:15" ht="15" customHeight="1" x14ac:dyDescent="0.25">
      <c r="B21" s="35">
        <v>2016</v>
      </c>
      <c r="C21" s="33">
        <v>13712</v>
      </c>
      <c r="D21" s="34">
        <f t="shared" si="1"/>
        <v>10.296010296010309</v>
      </c>
      <c r="E21" s="33">
        <v>9</v>
      </c>
      <c r="F21" s="32">
        <f t="shared" si="3"/>
        <v>6.5635939323220538E-2</v>
      </c>
      <c r="G21" s="32">
        <f t="shared" si="2"/>
        <v>28.571428571428584</v>
      </c>
      <c r="I21" s="154"/>
      <c r="J21" s="155"/>
      <c r="K21" s="155"/>
      <c r="L21" s="155"/>
      <c r="M21" s="155"/>
      <c r="N21" s="155"/>
      <c r="O21" s="155"/>
    </row>
    <row r="22" spans="1:15" s="49" customFormat="1" ht="15" customHeight="1" x14ac:dyDescent="0.25">
      <c r="B22" s="140">
        <v>2017</v>
      </c>
      <c r="C22" s="141">
        <v>21648</v>
      </c>
      <c r="D22" s="142">
        <f t="shared" si="1"/>
        <v>57.876312718786465</v>
      </c>
      <c r="E22" s="141">
        <v>24</v>
      </c>
      <c r="F22" s="143">
        <f t="shared" si="3"/>
        <v>0.11086474501108648</v>
      </c>
      <c r="G22" s="143">
        <f t="shared" si="2"/>
        <v>166.66666666666663</v>
      </c>
      <c r="I22" s="154"/>
      <c r="J22" s="155"/>
      <c r="K22" s="155"/>
      <c r="L22" s="155"/>
      <c r="M22" s="155"/>
      <c r="N22" s="155"/>
      <c r="O22" s="155"/>
    </row>
    <row r="23" spans="1:15" ht="15" customHeight="1" x14ac:dyDescent="0.25">
      <c r="B23" s="22"/>
      <c r="C23" s="22"/>
      <c r="D23" s="22"/>
      <c r="E23" s="21"/>
      <c r="F23" s="21"/>
      <c r="G23" s="21"/>
    </row>
    <row r="24" spans="1:15" ht="15" customHeight="1" x14ac:dyDescent="0.25">
      <c r="A24" s="20" t="s">
        <v>5</v>
      </c>
      <c r="B24" s="280" t="s">
        <v>88</v>
      </c>
      <c r="C24" s="245"/>
      <c r="D24" s="245"/>
      <c r="E24" s="245"/>
      <c r="F24" s="245"/>
      <c r="G24" s="245"/>
    </row>
    <row r="25" spans="1:15" s="198" customFormat="1" ht="30" customHeight="1" x14ac:dyDescent="0.25">
      <c r="A25" s="197" t="s">
        <v>6</v>
      </c>
      <c r="B25" s="243" t="s">
        <v>261</v>
      </c>
      <c r="C25" s="266"/>
      <c r="D25" s="266"/>
      <c r="E25" s="266"/>
      <c r="F25" s="266"/>
      <c r="G25" s="266"/>
      <c r="K25" s="199"/>
    </row>
    <row r="26" spans="1:15" s="198" customFormat="1" ht="15" customHeight="1" x14ac:dyDescent="0.25">
      <c r="A26" s="200" t="s">
        <v>2</v>
      </c>
      <c r="B26" s="233" t="s">
        <v>259</v>
      </c>
      <c r="C26" s="223"/>
      <c r="D26" s="223"/>
      <c r="E26" s="223"/>
      <c r="F26" s="223"/>
      <c r="G26" s="223"/>
      <c r="K26" s="199"/>
    </row>
    <row r="27" spans="1:15" s="198" customFormat="1" ht="15" customHeight="1" x14ac:dyDescent="0.25">
      <c r="A27" s="201" t="s">
        <v>3</v>
      </c>
      <c r="B27" s="234" t="s">
        <v>260</v>
      </c>
      <c r="C27" s="215"/>
      <c r="D27" s="215"/>
      <c r="E27" s="215"/>
      <c r="F27" s="215"/>
      <c r="G27" s="215"/>
      <c r="K27" s="199"/>
    </row>
    <row r="28" spans="1:15" ht="15" customHeight="1" x14ac:dyDescent="0.25"/>
  </sheetData>
  <mergeCells count="11">
    <mergeCell ref="B2:G2"/>
    <mergeCell ref="B3:B4"/>
    <mergeCell ref="C3:D3"/>
    <mergeCell ref="E3:G3"/>
    <mergeCell ref="B25:G25"/>
    <mergeCell ref="B24:G24"/>
    <mergeCell ref="I3:I4"/>
    <mergeCell ref="J3:K3"/>
    <mergeCell ref="M3:O3"/>
    <mergeCell ref="B26:G26"/>
    <mergeCell ref="B27:G27"/>
  </mergeCells>
  <hyperlinks>
    <hyperlink ref="G1" location="Índice!A1" display="[índice Ç]" xr:uid="{00000000-0004-0000-3100-000000000000}"/>
    <hyperlink ref="B27" r:id="rId1" display="http://www.observatorioemigracao.pt/np4/1269" xr:uid="{00000000-0004-0000-3100-000001000000}"/>
    <hyperlink ref="B27:G27" r:id="rId2" display="http://observatorioemigracao.pt/np4/5926.html" xr:uid="{00000000-0004-0000-31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R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2" width="16.85546875" style="18" customWidth="1"/>
    <col min="13" max="13" width="21.140625" style="18" customWidth="1"/>
    <col min="14" max="14" width="8.7109375" style="18"/>
    <col min="15" max="15" width="11.85546875" style="18" customWidth="1"/>
    <col min="16" max="16" width="17.7109375" style="18" customWidth="1"/>
    <col min="17" max="17" width="19.28515625" style="18" customWidth="1"/>
    <col min="18" max="16384" width="8.7109375" style="18"/>
  </cols>
  <sheetData>
    <row r="1" spans="1:18" ht="30" customHeight="1" x14ac:dyDescent="0.25">
      <c r="A1" s="27" t="s">
        <v>0</v>
      </c>
      <c r="B1" s="26" t="s">
        <v>1</v>
      </c>
      <c r="C1" s="42"/>
      <c r="D1" s="42"/>
      <c r="E1" s="25"/>
      <c r="F1" s="25"/>
      <c r="G1" s="24" t="s">
        <v>27</v>
      </c>
    </row>
    <row r="2" spans="1:18" s="23" customFormat="1" ht="30" customHeight="1" thickBot="1" x14ac:dyDescent="0.3">
      <c r="B2" s="235" t="s">
        <v>183</v>
      </c>
      <c r="C2" s="235"/>
      <c r="D2" s="235"/>
      <c r="E2" s="236"/>
      <c r="F2" s="236"/>
      <c r="G2" s="236"/>
      <c r="K2"/>
    </row>
    <row r="3" spans="1:18" s="23" customFormat="1" ht="30" customHeight="1" x14ac:dyDescent="0.25">
      <c r="B3" s="237" t="s">
        <v>7</v>
      </c>
      <c r="C3" s="239" t="s">
        <v>18</v>
      </c>
      <c r="D3" s="240"/>
      <c r="E3" s="241" t="s">
        <v>19</v>
      </c>
      <c r="F3" s="242"/>
      <c r="G3" s="242"/>
      <c r="K3" s="150"/>
      <c r="L3" s="150"/>
      <c r="M3" s="150"/>
      <c r="N3" s="150"/>
      <c r="O3" s="150"/>
      <c r="P3" s="150"/>
      <c r="Q3" s="150"/>
    </row>
    <row r="4" spans="1:18" s="23" customFormat="1" ht="45" customHeight="1" x14ac:dyDescent="0.2">
      <c r="B4" s="238"/>
      <c r="C4" s="106" t="s">
        <v>8</v>
      </c>
      <c r="D4" s="41" t="s">
        <v>21</v>
      </c>
      <c r="E4" s="106" t="s">
        <v>8</v>
      </c>
      <c r="F4" s="40" t="s">
        <v>23</v>
      </c>
      <c r="G4" s="107" t="s">
        <v>21</v>
      </c>
      <c r="J4" s="151"/>
      <c r="K4" s="229"/>
      <c r="L4" s="230"/>
      <c r="M4" s="230"/>
      <c r="N4" s="152"/>
      <c r="O4" s="230"/>
      <c r="P4" s="230"/>
      <c r="Q4" s="230"/>
      <c r="R4" s="151"/>
    </row>
    <row r="5" spans="1:18" ht="15" customHeight="1" x14ac:dyDescent="0.25">
      <c r="B5" s="39">
        <v>2000</v>
      </c>
      <c r="C5" s="37">
        <v>260424</v>
      </c>
      <c r="D5" s="38" t="s">
        <v>4</v>
      </c>
      <c r="E5" s="37">
        <v>1811</v>
      </c>
      <c r="F5" s="36" t="s">
        <v>4</v>
      </c>
      <c r="G5" s="36" t="s">
        <v>4</v>
      </c>
      <c r="J5" s="49"/>
      <c r="K5" s="229"/>
      <c r="L5" s="152"/>
      <c r="M5" s="152"/>
      <c r="N5" s="153"/>
      <c r="O5" s="152"/>
      <c r="P5" s="152"/>
      <c r="Q5" s="152"/>
      <c r="R5" s="49"/>
    </row>
    <row r="6" spans="1:18" ht="15" customHeight="1" x14ac:dyDescent="0.25">
      <c r="B6" s="81">
        <v>2001</v>
      </c>
      <c r="C6" s="82">
        <v>262239</v>
      </c>
      <c r="D6" s="83">
        <f t="shared" ref="D6:D20" si="0">(C6/C5*100)-100</f>
        <v>0.69694037415905541</v>
      </c>
      <c r="E6" s="82">
        <v>4396</v>
      </c>
      <c r="F6" s="84">
        <f t="shared" ref="F6:F18" si="1">E6/C6*100</f>
        <v>1.6763334210395862</v>
      </c>
      <c r="G6" s="84">
        <f t="shared" ref="G6:G22" si="2">(E6/E5*100)-100</f>
        <v>142.73881833241302</v>
      </c>
      <c r="J6" s="49"/>
      <c r="K6" s="154"/>
      <c r="L6" s="155"/>
      <c r="M6" s="155"/>
      <c r="N6" s="155"/>
      <c r="O6" s="155"/>
      <c r="P6" s="155"/>
      <c r="Q6" s="155"/>
      <c r="R6" s="49"/>
    </row>
    <row r="7" spans="1:18" ht="15" customHeight="1" x14ac:dyDescent="0.25">
      <c r="B7" s="35">
        <v>2002</v>
      </c>
      <c r="C7" s="33">
        <v>311288</v>
      </c>
      <c r="D7" s="34">
        <f t="shared" si="0"/>
        <v>18.703930384115267</v>
      </c>
      <c r="E7" s="33">
        <v>7915</v>
      </c>
      <c r="F7" s="32">
        <f t="shared" si="1"/>
        <v>2.5426614581994809</v>
      </c>
      <c r="G7" s="32">
        <f t="shared" si="2"/>
        <v>80.05004549590538</v>
      </c>
      <c r="J7" s="49"/>
      <c r="K7" s="154"/>
      <c r="L7" s="155"/>
      <c r="M7" s="155"/>
      <c r="N7" s="155"/>
      <c r="O7" s="155"/>
      <c r="P7" s="155"/>
      <c r="Q7" s="155"/>
      <c r="R7" s="49"/>
    </row>
    <row r="8" spans="1:18" ht="15" customHeight="1" x14ac:dyDescent="0.25">
      <c r="B8" s="54">
        <v>2003</v>
      </c>
      <c r="C8" s="85">
        <v>362152</v>
      </c>
      <c r="D8" s="86">
        <f t="shared" si="0"/>
        <v>16.339852483873457</v>
      </c>
      <c r="E8" s="85">
        <v>12603</v>
      </c>
      <c r="F8" s="52">
        <f t="shared" si="1"/>
        <v>3.4800304844374743</v>
      </c>
      <c r="G8" s="52">
        <f t="shared" si="2"/>
        <v>59.229311433986112</v>
      </c>
      <c r="J8" s="49"/>
      <c r="K8" s="154"/>
      <c r="L8" s="155"/>
      <c r="M8" s="155"/>
      <c r="N8" s="155"/>
      <c r="O8" s="155"/>
      <c r="P8" s="155"/>
      <c r="Q8" s="155"/>
      <c r="R8" s="49"/>
    </row>
    <row r="9" spans="1:18" ht="15" customHeight="1" x14ac:dyDescent="0.25">
      <c r="B9" s="35">
        <v>2004</v>
      </c>
      <c r="C9" s="33">
        <v>412740</v>
      </c>
      <c r="D9" s="34">
        <f t="shared" si="0"/>
        <v>13.968720316331272</v>
      </c>
      <c r="E9" s="33">
        <v>13867</v>
      </c>
      <c r="F9" s="32">
        <f t="shared" si="1"/>
        <v>3.3597422105926249</v>
      </c>
      <c r="G9" s="32">
        <f t="shared" si="2"/>
        <v>10.029358089343802</v>
      </c>
      <c r="J9" s="49"/>
      <c r="K9" s="154"/>
      <c r="L9" s="155"/>
      <c r="M9" s="155"/>
      <c r="N9" s="155"/>
      <c r="O9" s="155"/>
      <c r="P9" s="155"/>
      <c r="Q9" s="155"/>
      <c r="R9" s="49"/>
    </row>
    <row r="10" spans="1:18" ht="15" customHeight="1" x14ac:dyDescent="0.25">
      <c r="B10" s="54">
        <v>2005</v>
      </c>
      <c r="C10" s="85">
        <v>618692</v>
      </c>
      <c r="D10" s="86">
        <f t="shared" si="0"/>
        <v>49.898725589959781</v>
      </c>
      <c r="E10" s="85">
        <v>11712</v>
      </c>
      <c r="F10" s="52">
        <f t="shared" si="1"/>
        <v>1.8930259321277794</v>
      </c>
      <c r="G10" s="52">
        <f t="shared" si="2"/>
        <v>-15.540491815100594</v>
      </c>
      <c r="J10" s="49"/>
      <c r="K10" s="154"/>
      <c r="L10" s="155"/>
      <c r="M10" s="155"/>
      <c r="N10" s="155"/>
      <c r="O10" s="155"/>
      <c r="P10" s="155"/>
      <c r="Q10" s="155"/>
      <c r="R10" s="49"/>
    </row>
    <row r="11" spans="1:18" ht="15" customHeight="1" x14ac:dyDescent="0.25">
      <c r="B11" s="35">
        <v>2006</v>
      </c>
      <c r="C11" s="33">
        <v>632937</v>
      </c>
      <c r="D11" s="34">
        <f t="shared" si="0"/>
        <v>2.3024380467179242</v>
      </c>
      <c r="E11" s="33">
        <v>9696</v>
      </c>
      <c r="F11" s="32">
        <f t="shared" si="1"/>
        <v>1.531906019082468</v>
      </c>
      <c r="G11" s="32">
        <f t="shared" si="2"/>
        <v>-17.213114754098356</v>
      </c>
      <c r="J11" s="49"/>
      <c r="K11" s="154"/>
      <c r="L11" s="155"/>
      <c r="M11" s="155"/>
      <c r="N11" s="155"/>
      <c r="O11" s="155"/>
      <c r="P11" s="155"/>
      <c r="Q11" s="155"/>
      <c r="R11" s="49"/>
    </row>
    <row r="12" spans="1:18" ht="15" customHeight="1" x14ac:dyDescent="0.25">
      <c r="B12" s="54">
        <v>2007</v>
      </c>
      <c r="C12" s="85">
        <v>797090</v>
      </c>
      <c r="D12" s="86">
        <f t="shared" si="0"/>
        <v>25.935124664856062</v>
      </c>
      <c r="E12" s="85">
        <v>12039</v>
      </c>
      <c r="F12" s="52">
        <f t="shared" si="1"/>
        <v>1.5103689671178913</v>
      </c>
      <c r="G12" s="52">
        <f t="shared" si="2"/>
        <v>24.164603960396036</v>
      </c>
      <c r="J12" s="49"/>
      <c r="K12" s="154"/>
      <c r="L12" s="155"/>
      <c r="M12" s="155"/>
      <c r="N12" s="155"/>
      <c r="O12" s="155"/>
      <c r="P12" s="155"/>
      <c r="Q12" s="155"/>
      <c r="R12" s="49"/>
    </row>
    <row r="13" spans="1:18" ht="15" customHeight="1" x14ac:dyDescent="0.25">
      <c r="B13" s="35">
        <v>2008</v>
      </c>
      <c r="C13" s="33">
        <v>669660</v>
      </c>
      <c r="D13" s="34">
        <f t="shared" si="0"/>
        <v>-15.986902357324766</v>
      </c>
      <c r="E13" s="33">
        <v>12983</v>
      </c>
      <c r="F13" s="32">
        <f t="shared" si="1"/>
        <v>1.9387450347937758</v>
      </c>
      <c r="G13" s="32">
        <f t="shared" si="2"/>
        <v>7.8411828224935505</v>
      </c>
      <c r="J13" s="49"/>
      <c r="K13" s="154"/>
      <c r="L13" s="155"/>
      <c r="M13" s="155"/>
      <c r="N13" s="155"/>
      <c r="O13" s="155"/>
      <c r="P13" s="155"/>
      <c r="Q13" s="155"/>
      <c r="R13" s="49"/>
    </row>
    <row r="14" spans="1:18" ht="15" customHeight="1" x14ac:dyDescent="0.25">
      <c r="B14" s="54">
        <v>2009</v>
      </c>
      <c r="C14" s="85">
        <v>613237</v>
      </c>
      <c r="D14" s="86">
        <f t="shared" si="0"/>
        <v>-8.4256189708210201</v>
      </c>
      <c r="E14" s="85">
        <v>12211</v>
      </c>
      <c r="F14" s="52">
        <f t="shared" si="1"/>
        <v>1.991236667063468</v>
      </c>
      <c r="G14" s="52">
        <f t="shared" si="2"/>
        <v>-5.9462373873526957</v>
      </c>
      <c r="J14" s="49"/>
      <c r="K14" s="154"/>
      <c r="L14" s="155"/>
      <c r="M14" s="155"/>
      <c r="N14" s="155"/>
      <c r="O14" s="155"/>
      <c r="P14" s="155"/>
      <c r="Q14" s="155"/>
      <c r="R14" s="49"/>
    </row>
    <row r="15" spans="1:18" ht="15" customHeight="1" x14ac:dyDescent="0.25">
      <c r="B15" s="35">
        <v>2010</v>
      </c>
      <c r="C15" s="33">
        <v>667486</v>
      </c>
      <c r="D15" s="34">
        <f t="shared" si="0"/>
        <v>8.8463351037201079</v>
      </c>
      <c r="E15" s="33">
        <v>12064</v>
      </c>
      <c r="F15" s="32">
        <f t="shared" si="1"/>
        <v>1.8073787315389385</v>
      </c>
      <c r="G15" s="32">
        <f t="shared" si="2"/>
        <v>-1.2038326099418555</v>
      </c>
      <c r="J15" s="49"/>
      <c r="K15" s="154"/>
      <c r="L15" s="155"/>
      <c r="M15" s="155"/>
      <c r="N15" s="155"/>
      <c r="O15" s="155"/>
      <c r="P15" s="155"/>
      <c r="Q15" s="155"/>
      <c r="R15" s="49"/>
    </row>
    <row r="16" spans="1:18" ht="15" customHeight="1" x14ac:dyDescent="0.25">
      <c r="B16" s="54">
        <v>2011</v>
      </c>
      <c r="C16" s="85">
        <v>671219</v>
      </c>
      <c r="D16" s="86">
        <f t="shared" si="0"/>
        <v>0.55926266618327247</v>
      </c>
      <c r="E16" s="85">
        <v>16347</v>
      </c>
      <c r="F16" s="52">
        <f t="shared" si="1"/>
        <v>2.4354197363304677</v>
      </c>
      <c r="G16" s="52">
        <f t="shared" si="2"/>
        <v>35.502320954907162</v>
      </c>
      <c r="J16" s="50"/>
      <c r="K16" s="154"/>
      <c r="L16" s="155"/>
      <c r="M16" s="155"/>
      <c r="N16" s="155"/>
      <c r="O16" s="155"/>
      <c r="P16" s="155"/>
      <c r="Q16" s="155"/>
      <c r="R16" s="49"/>
    </row>
    <row r="17" spans="1:18" ht="15" customHeight="1" x14ac:dyDescent="0.25">
      <c r="B17" s="35">
        <v>2012</v>
      </c>
      <c r="C17" s="33">
        <v>518954</v>
      </c>
      <c r="D17" s="34">
        <f t="shared" si="0"/>
        <v>-22.684846525500618</v>
      </c>
      <c r="E17" s="33">
        <v>20443</v>
      </c>
      <c r="F17" s="32">
        <f t="shared" si="1"/>
        <v>3.9392701472577527</v>
      </c>
      <c r="G17" s="32">
        <f t="shared" si="2"/>
        <v>25.05658530617238</v>
      </c>
      <c r="J17" s="50"/>
      <c r="K17" s="154"/>
      <c r="L17" s="155"/>
      <c r="M17" s="155"/>
      <c r="N17" s="155"/>
      <c r="O17" s="155"/>
      <c r="P17" s="155"/>
      <c r="Q17" s="155"/>
      <c r="R17" s="49"/>
    </row>
    <row r="18" spans="1:18" ht="15" customHeight="1" x14ac:dyDescent="0.25">
      <c r="B18" s="54">
        <v>2013</v>
      </c>
      <c r="C18" s="85">
        <v>617236</v>
      </c>
      <c r="D18" s="86">
        <f t="shared" si="0"/>
        <v>18.938480096501806</v>
      </c>
      <c r="E18" s="85">
        <v>30121</v>
      </c>
      <c r="F18" s="52">
        <f t="shared" si="1"/>
        <v>4.879981076930056</v>
      </c>
      <c r="G18" s="52">
        <f t="shared" si="2"/>
        <v>47.341388250256813</v>
      </c>
      <c r="J18" s="50"/>
      <c r="K18" s="154"/>
      <c r="L18" s="155"/>
      <c r="M18" s="155"/>
      <c r="N18" s="155"/>
      <c r="O18" s="155"/>
      <c r="P18" s="155"/>
      <c r="Q18" s="155"/>
      <c r="R18" s="49"/>
    </row>
    <row r="19" spans="1:18" ht="15" customHeight="1" x14ac:dyDescent="0.25">
      <c r="B19" s="35">
        <v>2014</v>
      </c>
      <c r="C19" s="33">
        <v>767765</v>
      </c>
      <c r="D19" s="34">
        <f t="shared" si="0"/>
        <v>24.387592428179829</v>
      </c>
      <c r="E19" s="33">
        <v>30546</v>
      </c>
      <c r="F19" s="32">
        <f t="shared" ref="F19:F22" si="3">E19/C19*100</f>
        <v>3.978561148268025</v>
      </c>
      <c r="G19" s="32">
        <f t="shared" si="2"/>
        <v>1.4109757312174196</v>
      </c>
      <c r="J19" s="50"/>
      <c r="K19" s="154"/>
      <c r="L19" s="155"/>
      <c r="M19" s="155"/>
      <c r="N19" s="155"/>
      <c r="O19" s="155"/>
      <c r="P19" s="155"/>
      <c r="Q19" s="155"/>
      <c r="R19" s="49"/>
    </row>
    <row r="20" spans="1:18" ht="15" customHeight="1" x14ac:dyDescent="0.25">
      <c r="B20" s="31">
        <v>2015</v>
      </c>
      <c r="C20" s="29">
        <v>828198</v>
      </c>
      <c r="D20" s="30">
        <f t="shared" si="0"/>
        <v>7.8712887406954053</v>
      </c>
      <c r="E20" s="29">
        <v>32301</v>
      </c>
      <c r="F20" s="28">
        <f t="shared" si="3"/>
        <v>3.9001543109256485</v>
      </c>
      <c r="G20" s="28">
        <f t="shared" si="2"/>
        <v>5.7454331172657618</v>
      </c>
      <c r="J20" s="50"/>
      <c r="K20" s="154"/>
      <c r="L20" s="155"/>
      <c r="M20" s="155"/>
      <c r="N20" s="155"/>
      <c r="O20" s="155"/>
      <c r="P20" s="155"/>
      <c r="Q20" s="155"/>
      <c r="R20" s="49"/>
    </row>
    <row r="21" spans="1:18" ht="15" customHeight="1" x14ac:dyDescent="0.25">
      <c r="B21" s="35">
        <v>2016</v>
      </c>
      <c r="C21" s="33">
        <v>824782</v>
      </c>
      <c r="D21" s="34">
        <f>(C21/C20*100)-100</f>
        <v>-0.4124617543147906</v>
      </c>
      <c r="E21" s="33">
        <v>30543</v>
      </c>
      <c r="F21" s="32">
        <f t="shared" si="3"/>
        <v>3.7031603502501267</v>
      </c>
      <c r="G21" s="32">
        <f t="shared" si="2"/>
        <v>-5.4425559580198808</v>
      </c>
      <c r="J21" s="50"/>
      <c r="K21" s="154"/>
      <c r="L21" s="155"/>
      <c r="M21" s="155"/>
      <c r="N21" s="155"/>
      <c r="O21" s="155"/>
      <c r="P21" s="155"/>
      <c r="Q21" s="155"/>
      <c r="R21" s="49"/>
    </row>
    <row r="22" spans="1:18" s="49" customFormat="1" ht="15" customHeight="1" x14ac:dyDescent="0.25">
      <c r="B22" s="140">
        <v>2017</v>
      </c>
      <c r="C22" s="141">
        <v>682613</v>
      </c>
      <c r="D22" s="142">
        <f>(C22/C21*100)-100</f>
        <v>-17.237160849776075</v>
      </c>
      <c r="E22" s="141">
        <v>22622</v>
      </c>
      <c r="F22" s="143">
        <f t="shared" si="3"/>
        <v>3.3140300580270226</v>
      </c>
      <c r="G22" s="143">
        <f t="shared" si="2"/>
        <v>-25.933929214549977</v>
      </c>
      <c r="J22" s="50"/>
      <c r="K22" s="154"/>
      <c r="L22" s="155"/>
      <c r="M22" s="155"/>
      <c r="N22" s="155"/>
      <c r="O22" s="155"/>
      <c r="P22" s="155"/>
      <c r="Q22" s="155"/>
    </row>
    <row r="23" spans="1:18" ht="15" customHeight="1" x14ac:dyDescent="0.25">
      <c r="B23" s="22"/>
      <c r="C23" s="22"/>
      <c r="D23" s="22"/>
      <c r="E23" s="21"/>
      <c r="F23" s="21"/>
      <c r="G23" s="21"/>
      <c r="J23" s="49"/>
      <c r="K23" s="154"/>
      <c r="L23" s="155"/>
      <c r="M23" s="155"/>
      <c r="N23" s="155"/>
      <c r="O23" s="155"/>
      <c r="P23" s="155"/>
      <c r="Q23" s="156"/>
      <c r="R23" s="49"/>
    </row>
    <row r="24" spans="1:18" ht="30" customHeight="1" x14ac:dyDescent="0.25">
      <c r="A24" s="20" t="s">
        <v>6</v>
      </c>
      <c r="B24" s="246" t="s">
        <v>182</v>
      </c>
      <c r="C24" s="247"/>
      <c r="D24" s="247"/>
      <c r="E24" s="247"/>
      <c r="F24" s="247"/>
      <c r="G24" s="247"/>
    </row>
    <row r="25" spans="1:18" s="198" customFormat="1" ht="15" customHeight="1" x14ac:dyDescent="0.25">
      <c r="A25" s="200" t="s">
        <v>2</v>
      </c>
      <c r="B25" s="233" t="s">
        <v>259</v>
      </c>
      <c r="C25" s="223"/>
      <c r="D25" s="223"/>
      <c r="E25" s="223"/>
      <c r="F25" s="223"/>
      <c r="G25" s="223"/>
      <c r="K25" s="199"/>
    </row>
    <row r="26" spans="1:18" s="198" customFormat="1" ht="15" customHeight="1" x14ac:dyDescent="0.25">
      <c r="A26" s="201" t="s">
        <v>3</v>
      </c>
      <c r="B26" s="234" t="s">
        <v>260</v>
      </c>
      <c r="C26" s="215"/>
      <c r="D26" s="215"/>
      <c r="E26" s="215"/>
      <c r="F26" s="215"/>
      <c r="G26" s="215"/>
      <c r="K26" s="199"/>
    </row>
    <row r="27" spans="1:18" s="198" customFormat="1" ht="15" customHeight="1" x14ac:dyDescent="0.25">
      <c r="E27" s="202"/>
      <c r="F27" s="202"/>
      <c r="G27" s="202"/>
      <c r="K27" s="199"/>
    </row>
  </sheetData>
  <mergeCells count="10">
    <mergeCell ref="B2:G2"/>
    <mergeCell ref="B3:B4"/>
    <mergeCell ref="C3:D3"/>
    <mergeCell ref="E3:G3"/>
    <mergeCell ref="B24:G24"/>
    <mergeCell ref="K4:K5"/>
    <mergeCell ref="L4:M4"/>
    <mergeCell ref="O4:Q4"/>
    <mergeCell ref="B25:G25"/>
    <mergeCell ref="B26:G26"/>
  </mergeCells>
  <hyperlinks>
    <hyperlink ref="G1" location="Índice!A1" display="[índice Ç]" xr:uid="{00000000-0004-0000-3200-000000000000}"/>
    <hyperlink ref="B26" r:id="rId1" display="http://www.observatorioemigracao.pt/np4/1269" xr:uid="{00000000-0004-0000-3200-000001000000}"/>
    <hyperlink ref="B26:G26" r:id="rId2" display="http://observatorioemigracao.pt/np4/5926.html" xr:uid="{00000000-0004-0000-32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8" width="8.7109375" style="18"/>
    <col min="9" max="9" width="15.28515625" style="18" customWidth="1"/>
    <col min="10" max="10" width="23.5703125" style="18" customWidth="1"/>
    <col min="11" max="11" width="16.85546875" style="18" customWidth="1"/>
    <col min="12" max="12" width="19.28515625" style="18" customWidth="1"/>
    <col min="13" max="13" width="8.7109375" style="18"/>
    <col min="14" max="14" width="15.140625" style="18" customWidth="1"/>
    <col min="15" max="15" width="14.7109375" style="18" customWidth="1"/>
    <col min="16" max="16" width="14.85546875" style="18" customWidth="1"/>
    <col min="17" max="17" width="14.42578125" style="18" customWidth="1"/>
    <col min="18" max="16384" width="8.7109375" style="18"/>
  </cols>
  <sheetData>
    <row r="1" spans="1:17" ht="30" customHeight="1" x14ac:dyDescent="0.25">
      <c r="A1" s="27" t="s">
        <v>0</v>
      </c>
      <c r="B1" s="26" t="s">
        <v>1</v>
      </c>
      <c r="C1" s="42"/>
      <c r="D1" s="42"/>
      <c r="E1" s="25"/>
      <c r="F1" s="25"/>
      <c r="G1" s="24" t="s">
        <v>27</v>
      </c>
    </row>
    <row r="2" spans="1:17" s="23" customFormat="1" ht="30" customHeight="1" thickBot="1" x14ac:dyDescent="0.25">
      <c r="B2" s="235" t="s">
        <v>184</v>
      </c>
      <c r="C2" s="235"/>
      <c r="D2" s="235"/>
      <c r="E2" s="236"/>
      <c r="F2" s="236"/>
      <c r="G2" s="236"/>
    </row>
    <row r="3" spans="1:17" s="23" customFormat="1" ht="30" customHeight="1" x14ac:dyDescent="0.25">
      <c r="B3" s="237" t="s">
        <v>7</v>
      </c>
      <c r="C3" s="239" t="s">
        <v>20</v>
      </c>
      <c r="D3" s="240"/>
      <c r="E3" s="241" t="s">
        <v>9</v>
      </c>
      <c r="F3" s="242"/>
      <c r="G3" s="242"/>
      <c r="I3" s="158"/>
      <c r="J3" s="159"/>
      <c r="K3" s="159"/>
      <c r="L3" s="159"/>
      <c r="M3" s="159"/>
      <c r="N3" s="159"/>
      <c r="O3" s="159"/>
      <c r="P3" s="159"/>
      <c r="Q3" s="159"/>
    </row>
    <row r="4" spans="1:17" s="23" customFormat="1" ht="45" customHeight="1" x14ac:dyDescent="0.25">
      <c r="B4" s="238"/>
      <c r="C4" s="106" t="s">
        <v>8</v>
      </c>
      <c r="D4" s="41" t="s">
        <v>21</v>
      </c>
      <c r="E4" s="106" t="s">
        <v>8</v>
      </c>
      <c r="F4" s="40" t="s">
        <v>22</v>
      </c>
      <c r="G4" s="107" t="s">
        <v>21</v>
      </c>
      <c r="I4" s="160"/>
      <c r="J4" s="159"/>
      <c r="K4" s="159"/>
      <c r="L4" s="159"/>
      <c r="M4" s="159"/>
      <c r="N4" s="159"/>
      <c r="O4" s="159"/>
      <c r="P4" s="159"/>
      <c r="Q4" s="159"/>
    </row>
    <row r="5" spans="1:17" ht="15" customHeight="1" x14ac:dyDescent="0.25">
      <c r="B5" s="39">
        <v>2000</v>
      </c>
      <c r="C5" s="37">
        <v>4423000</v>
      </c>
      <c r="D5" s="38" t="s">
        <v>4</v>
      </c>
      <c r="E5" s="37">
        <v>34000</v>
      </c>
      <c r="F5" s="36">
        <f t="shared" ref="F5:F22" si="0">E5/C5*100</f>
        <v>0.76870902102645255</v>
      </c>
      <c r="G5" s="36" t="s">
        <v>4</v>
      </c>
      <c r="I5" s="251"/>
      <c r="J5" s="252"/>
      <c r="K5" s="252"/>
      <c r="L5" s="252"/>
      <c r="M5" s="252"/>
      <c r="N5" s="252"/>
      <c r="O5" s="252"/>
      <c r="P5" s="252"/>
      <c r="Q5" s="252"/>
    </row>
    <row r="6" spans="1:17" ht="15" customHeight="1" x14ac:dyDescent="0.25">
      <c r="B6" s="81">
        <v>2001</v>
      </c>
      <c r="C6" s="82">
        <v>4675000</v>
      </c>
      <c r="D6" s="83">
        <f t="shared" ref="D6:D22" si="1">(C6/C5*100)-100</f>
        <v>5.6974903911372223</v>
      </c>
      <c r="E6" s="82">
        <v>51000</v>
      </c>
      <c r="F6" s="84">
        <f t="shared" si="0"/>
        <v>1.0909090909090911</v>
      </c>
      <c r="G6" s="84">
        <f t="shared" ref="G6:G22" si="2">(E6/E5*100)-100</f>
        <v>50</v>
      </c>
      <c r="I6" s="251"/>
      <c r="J6" s="252"/>
      <c r="K6" s="252"/>
      <c r="L6" s="252"/>
      <c r="M6" s="161"/>
      <c r="N6" s="252"/>
      <c r="O6" s="252"/>
      <c r="P6" s="252"/>
      <c r="Q6" s="252"/>
    </row>
    <row r="7" spans="1:17" ht="15" customHeight="1" x14ac:dyDescent="0.25">
      <c r="B7" s="35">
        <v>2002</v>
      </c>
      <c r="C7" s="33">
        <v>4861000</v>
      </c>
      <c r="D7" s="34">
        <f t="shared" si="1"/>
        <v>3.9786096256684544</v>
      </c>
      <c r="E7" s="33">
        <v>60000</v>
      </c>
      <c r="F7" s="32">
        <f t="shared" si="0"/>
        <v>1.2343139271754784</v>
      </c>
      <c r="G7" s="32">
        <f t="shared" si="2"/>
        <v>17.64705882352942</v>
      </c>
      <c r="I7" s="251"/>
      <c r="J7" s="162"/>
      <c r="K7" s="162"/>
      <c r="L7" s="162"/>
      <c r="M7" s="161"/>
      <c r="N7" s="162"/>
      <c r="O7" s="162"/>
      <c r="P7" s="162"/>
      <c r="Q7" s="162"/>
    </row>
    <row r="8" spans="1:17" ht="15" customHeight="1" x14ac:dyDescent="0.25">
      <c r="B8" s="54">
        <v>2003</v>
      </c>
      <c r="C8" s="85">
        <v>5013000</v>
      </c>
      <c r="D8" s="86">
        <f t="shared" si="1"/>
        <v>3.1269286155112042</v>
      </c>
      <c r="E8" s="85">
        <v>66000</v>
      </c>
      <c r="F8" s="52">
        <f t="shared" si="0"/>
        <v>1.3165769000598444</v>
      </c>
      <c r="G8" s="52">
        <f t="shared" si="2"/>
        <v>10.000000000000014</v>
      </c>
      <c r="I8" s="163"/>
      <c r="J8" s="164"/>
      <c r="K8" s="164"/>
      <c r="L8" s="164"/>
      <c r="M8" s="165"/>
      <c r="N8" s="164"/>
      <c r="O8" s="164"/>
      <c r="P8" s="164"/>
      <c r="Q8" s="164"/>
    </row>
    <row r="9" spans="1:17" ht="15" customHeight="1" x14ac:dyDescent="0.25">
      <c r="B9" s="35">
        <v>2004</v>
      </c>
      <c r="C9" s="33">
        <v>5233000</v>
      </c>
      <c r="D9" s="34">
        <f t="shared" si="1"/>
        <v>4.388589666866153</v>
      </c>
      <c r="E9" s="33">
        <v>68000</v>
      </c>
      <c r="F9" s="32">
        <f t="shared" si="0"/>
        <v>1.2994458245748137</v>
      </c>
      <c r="G9" s="32">
        <f t="shared" si="2"/>
        <v>3.0303030303030312</v>
      </c>
      <c r="I9" s="163"/>
      <c r="J9" s="164"/>
      <c r="K9" s="164"/>
      <c r="L9" s="164"/>
      <c r="M9" s="165"/>
      <c r="N9" s="164"/>
      <c r="O9" s="164"/>
      <c r="P9" s="164"/>
      <c r="Q9" s="164"/>
    </row>
    <row r="10" spans="1:17" ht="15" customHeight="1" x14ac:dyDescent="0.25">
      <c r="B10" s="54">
        <v>2005</v>
      </c>
      <c r="C10" s="85">
        <v>5552000</v>
      </c>
      <c r="D10" s="86">
        <f t="shared" si="1"/>
        <v>6.0959296770494831</v>
      </c>
      <c r="E10" s="85">
        <v>57000</v>
      </c>
      <c r="F10" s="52">
        <f t="shared" si="0"/>
        <v>1.026657060518732</v>
      </c>
      <c r="G10" s="52">
        <f t="shared" si="2"/>
        <v>-16.17647058823529</v>
      </c>
      <c r="I10" s="163"/>
      <c r="J10" s="164"/>
      <c r="K10" s="164"/>
      <c r="L10" s="164"/>
      <c r="M10" s="165"/>
      <c r="N10" s="164"/>
      <c r="O10" s="164"/>
      <c r="P10" s="164"/>
      <c r="Q10" s="164"/>
    </row>
    <row r="11" spans="1:17" ht="15" customHeight="1" x14ac:dyDescent="0.25">
      <c r="B11" s="35">
        <v>2006</v>
      </c>
      <c r="C11" s="33">
        <v>5997000</v>
      </c>
      <c r="D11" s="34">
        <f t="shared" si="1"/>
        <v>8.015129682997113</v>
      </c>
      <c r="E11" s="33">
        <v>71000</v>
      </c>
      <c r="F11" s="32">
        <f t="shared" si="0"/>
        <v>1.183925295981324</v>
      </c>
      <c r="G11" s="32">
        <f t="shared" si="2"/>
        <v>24.561403508771946</v>
      </c>
      <c r="I11" s="163"/>
      <c r="J11" s="164"/>
      <c r="K11" s="164"/>
      <c r="L11" s="164"/>
      <c r="M11" s="165"/>
      <c r="N11" s="164"/>
      <c r="O11" s="164"/>
      <c r="P11" s="164"/>
      <c r="Q11" s="164"/>
    </row>
    <row r="12" spans="1:17" ht="15" customHeight="1" x14ac:dyDescent="0.25">
      <c r="B12" s="54">
        <v>2007</v>
      </c>
      <c r="C12" s="85">
        <v>6342000</v>
      </c>
      <c r="D12" s="86">
        <f t="shared" si="1"/>
        <v>5.7528764382191184</v>
      </c>
      <c r="E12" s="85">
        <v>71000</v>
      </c>
      <c r="F12" s="52">
        <f t="shared" si="0"/>
        <v>1.119520655944497</v>
      </c>
      <c r="G12" s="52">
        <f t="shared" si="2"/>
        <v>0</v>
      </c>
      <c r="I12" s="163"/>
      <c r="J12" s="164"/>
      <c r="K12" s="164"/>
      <c r="L12" s="164"/>
      <c r="M12" s="165"/>
      <c r="N12" s="164"/>
      <c r="O12" s="164"/>
      <c r="P12" s="164"/>
      <c r="Q12" s="164"/>
    </row>
    <row r="13" spans="1:17" ht="15" customHeight="1" x14ac:dyDescent="0.25">
      <c r="B13" s="35">
        <v>2008</v>
      </c>
      <c r="C13" s="33">
        <v>6683000</v>
      </c>
      <c r="D13" s="34">
        <f t="shared" si="1"/>
        <v>5.3768527278461136</v>
      </c>
      <c r="E13" s="33">
        <v>83000</v>
      </c>
      <c r="F13" s="32">
        <f t="shared" si="0"/>
        <v>1.241957204848122</v>
      </c>
      <c r="G13" s="32">
        <f t="shared" si="2"/>
        <v>16.901408450704224</v>
      </c>
      <c r="I13" s="163"/>
      <c r="J13" s="164"/>
      <c r="K13" s="164"/>
      <c r="L13" s="164"/>
      <c r="M13" s="165"/>
      <c r="N13" s="164"/>
      <c r="O13" s="164"/>
      <c r="P13" s="164"/>
      <c r="Q13" s="164"/>
    </row>
    <row r="14" spans="1:17" ht="15" customHeight="1" x14ac:dyDescent="0.25">
      <c r="B14" s="54">
        <v>2009</v>
      </c>
      <c r="C14" s="85">
        <v>6910000</v>
      </c>
      <c r="D14" s="86">
        <f t="shared" si="1"/>
        <v>3.3966781385605316</v>
      </c>
      <c r="E14" s="85">
        <v>87000</v>
      </c>
      <c r="F14" s="52">
        <f t="shared" si="0"/>
        <v>1.2590448625180897</v>
      </c>
      <c r="G14" s="52">
        <f t="shared" si="2"/>
        <v>4.8192771084337238</v>
      </c>
      <c r="I14" s="163"/>
      <c r="J14" s="164"/>
      <c r="K14" s="164"/>
      <c r="L14" s="164"/>
      <c r="M14" s="165"/>
      <c r="N14" s="164"/>
      <c r="O14" s="164"/>
      <c r="P14" s="164"/>
      <c r="Q14" s="164"/>
    </row>
    <row r="15" spans="1:17" ht="15" customHeight="1" x14ac:dyDescent="0.25">
      <c r="B15" s="35">
        <v>2010</v>
      </c>
      <c r="C15" s="33">
        <v>7139000</v>
      </c>
      <c r="D15" s="34">
        <f t="shared" si="1"/>
        <v>3.3140376266280782</v>
      </c>
      <c r="E15" s="33">
        <v>83000</v>
      </c>
      <c r="F15" s="32">
        <f t="shared" si="0"/>
        <v>1.1626278190222721</v>
      </c>
      <c r="G15" s="32">
        <f t="shared" si="2"/>
        <v>-4.5977011494252906</v>
      </c>
      <c r="I15" s="163"/>
      <c r="J15" s="164"/>
      <c r="K15" s="164"/>
      <c r="L15" s="164"/>
      <c r="M15" s="165"/>
      <c r="N15" s="164"/>
      <c r="O15" s="164"/>
      <c r="P15" s="164"/>
      <c r="Q15" s="164"/>
    </row>
    <row r="16" spans="1:17" ht="15" customHeight="1" x14ac:dyDescent="0.25">
      <c r="B16" s="54">
        <v>2011</v>
      </c>
      <c r="C16" s="85">
        <v>7509000</v>
      </c>
      <c r="D16" s="86">
        <f t="shared" si="1"/>
        <v>5.1827987113041161</v>
      </c>
      <c r="E16" s="85">
        <v>84000</v>
      </c>
      <c r="F16" s="52">
        <f t="shared" si="0"/>
        <v>1.1186576108669597</v>
      </c>
      <c r="G16" s="52">
        <f t="shared" si="2"/>
        <v>1.2048192771084274</v>
      </c>
      <c r="I16" s="163"/>
      <c r="J16" s="164"/>
      <c r="K16" s="164"/>
      <c r="L16" s="164"/>
      <c r="M16" s="165"/>
      <c r="N16" s="164"/>
      <c r="O16" s="164"/>
      <c r="P16" s="164"/>
      <c r="Q16" s="164"/>
    </row>
    <row r="17" spans="1:17" ht="15" customHeight="1" x14ac:dyDescent="0.25">
      <c r="B17" s="35">
        <v>2012</v>
      </c>
      <c r="C17" s="33">
        <v>7679000</v>
      </c>
      <c r="D17" s="34">
        <f t="shared" si="1"/>
        <v>2.2639499267545631</v>
      </c>
      <c r="E17" s="33">
        <v>90000</v>
      </c>
      <c r="F17" s="32">
        <f t="shared" si="0"/>
        <v>1.1720276077614273</v>
      </c>
      <c r="G17" s="32">
        <f t="shared" si="2"/>
        <v>7.1428571428571388</v>
      </c>
      <c r="I17" s="163"/>
      <c r="J17" s="164"/>
      <c r="K17" s="164"/>
      <c r="L17" s="164"/>
      <c r="M17" s="165"/>
      <c r="N17" s="164"/>
      <c r="O17" s="164"/>
      <c r="P17" s="164"/>
      <c r="Q17" s="164"/>
    </row>
    <row r="18" spans="1:17" ht="15" customHeight="1" x14ac:dyDescent="0.25">
      <c r="B18" s="54">
        <v>2013</v>
      </c>
      <c r="C18" s="85">
        <v>7921000</v>
      </c>
      <c r="D18" s="86">
        <f t="shared" si="1"/>
        <v>3.151452011980723</v>
      </c>
      <c r="E18" s="85">
        <v>110000</v>
      </c>
      <c r="F18" s="52">
        <f t="shared" si="0"/>
        <v>1.3887135462694105</v>
      </c>
      <c r="G18" s="52">
        <f t="shared" si="2"/>
        <v>22.222222222222229</v>
      </c>
      <c r="I18" s="163"/>
      <c r="J18" s="164"/>
      <c r="K18" s="164"/>
      <c r="L18" s="164"/>
      <c r="M18" s="165"/>
      <c r="N18" s="164"/>
      <c r="O18" s="164"/>
      <c r="P18" s="164"/>
      <c r="Q18" s="164"/>
    </row>
    <row r="19" spans="1:17" ht="15" customHeight="1" x14ac:dyDescent="0.25">
      <c r="B19" s="35">
        <v>2014</v>
      </c>
      <c r="C19" s="33">
        <v>8277000</v>
      </c>
      <c r="D19" s="34">
        <f t="shared" si="1"/>
        <v>4.4943820224719246</v>
      </c>
      <c r="E19" s="33">
        <v>127000</v>
      </c>
      <c r="F19" s="32">
        <f t="shared" si="0"/>
        <v>1.5343723571342274</v>
      </c>
      <c r="G19" s="32">
        <f t="shared" si="2"/>
        <v>15.454545454545453</v>
      </c>
      <c r="I19" s="163"/>
      <c r="J19" s="164"/>
      <c r="K19" s="164"/>
      <c r="L19" s="164"/>
      <c r="M19" s="165"/>
      <c r="N19" s="164"/>
      <c r="O19" s="164"/>
      <c r="P19" s="164"/>
      <c r="Q19" s="164"/>
    </row>
    <row r="20" spans="1:17" ht="15" customHeight="1" x14ac:dyDescent="0.25">
      <c r="B20" s="31">
        <v>2015</v>
      </c>
      <c r="C20" s="29">
        <v>8569000</v>
      </c>
      <c r="D20" s="30">
        <f t="shared" si="1"/>
        <v>3.5278482541983891</v>
      </c>
      <c r="E20" s="29">
        <v>140000</v>
      </c>
      <c r="F20" s="52">
        <f t="shared" si="0"/>
        <v>1.633796242268643</v>
      </c>
      <c r="G20" s="52">
        <f t="shared" si="2"/>
        <v>10.236220472440948</v>
      </c>
      <c r="I20" s="163"/>
      <c r="J20" s="164"/>
      <c r="K20" s="164"/>
      <c r="L20" s="164"/>
      <c r="M20" s="165"/>
      <c r="N20" s="164"/>
      <c r="O20" s="164"/>
      <c r="P20" s="164"/>
      <c r="Q20" s="164"/>
    </row>
    <row r="21" spans="1:17" ht="15" customHeight="1" x14ac:dyDescent="0.25">
      <c r="B21" s="35">
        <v>2016</v>
      </c>
      <c r="C21" s="33">
        <v>9152000</v>
      </c>
      <c r="D21" s="34">
        <f t="shared" si="1"/>
        <v>6.8035943517329827</v>
      </c>
      <c r="E21" s="33">
        <v>131000</v>
      </c>
      <c r="F21" s="32">
        <f t="shared" si="0"/>
        <v>1.4313811188811187</v>
      </c>
      <c r="G21" s="32">
        <f t="shared" si="2"/>
        <v>-6.4285714285714306</v>
      </c>
      <c r="I21" s="163"/>
      <c r="J21" s="164"/>
      <c r="K21" s="164"/>
      <c r="L21" s="164"/>
      <c r="M21" s="165"/>
      <c r="N21" s="164"/>
      <c r="O21" s="164"/>
      <c r="P21" s="164"/>
      <c r="Q21" s="164"/>
    </row>
    <row r="22" spans="1:17" s="49" customFormat="1" ht="15" customHeight="1" x14ac:dyDescent="0.25">
      <c r="B22" s="140">
        <v>2017</v>
      </c>
      <c r="C22" s="141">
        <v>9382000</v>
      </c>
      <c r="D22" s="142">
        <f t="shared" si="1"/>
        <v>2.5131118881118937</v>
      </c>
      <c r="E22" s="141">
        <v>139000</v>
      </c>
      <c r="F22" s="143">
        <f t="shared" si="0"/>
        <v>1.4815604348752931</v>
      </c>
      <c r="G22" s="143">
        <f t="shared" si="2"/>
        <v>6.1068702290076402</v>
      </c>
      <c r="I22" s="163"/>
      <c r="J22" s="164"/>
      <c r="K22" s="164"/>
      <c r="L22" s="164"/>
      <c r="M22" s="165"/>
      <c r="N22" s="164"/>
      <c r="O22" s="164"/>
      <c r="P22" s="164"/>
      <c r="Q22" s="164"/>
    </row>
    <row r="23" spans="1:17" ht="15" customHeight="1" x14ac:dyDescent="0.25">
      <c r="A23" s="51"/>
      <c r="B23" s="54"/>
      <c r="C23" s="53"/>
      <c r="D23" s="52"/>
      <c r="E23" s="53"/>
      <c r="F23" s="52"/>
      <c r="G23" s="52"/>
      <c r="H23" s="51"/>
      <c r="I23" s="163"/>
      <c r="J23" s="164"/>
      <c r="K23" s="164"/>
      <c r="L23" s="164"/>
      <c r="M23" s="165"/>
      <c r="N23" s="164"/>
      <c r="O23" s="164"/>
      <c r="P23" s="164"/>
      <c r="Q23" s="164"/>
    </row>
    <row r="24" spans="1:17" s="49" customFormat="1" ht="15" customHeight="1" x14ac:dyDescent="0.25">
      <c r="A24" s="46" t="s">
        <v>5</v>
      </c>
      <c r="B24" s="281" t="s">
        <v>90</v>
      </c>
      <c r="C24" s="219"/>
      <c r="D24" s="219"/>
      <c r="E24" s="219"/>
      <c r="F24" s="219"/>
      <c r="G24" s="219"/>
      <c r="I24" s="163"/>
      <c r="J24" s="164"/>
      <c r="K24" s="164"/>
      <c r="L24" s="164"/>
      <c r="M24" s="165"/>
      <c r="N24" s="164"/>
      <c r="O24" s="164"/>
      <c r="P24" s="164"/>
      <c r="Q24" s="164"/>
    </row>
    <row r="25" spans="1:17" s="198" customFormat="1" ht="30" customHeight="1" x14ac:dyDescent="0.25">
      <c r="A25" s="197" t="s">
        <v>6</v>
      </c>
      <c r="B25" s="243" t="s">
        <v>46</v>
      </c>
      <c r="C25" s="266"/>
      <c r="D25" s="266"/>
      <c r="E25" s="266"/>
      <c r="F25" s="266"/>
      <c r="G25" s="266"/>
      <c r="I25" s="203"/>
      <c r="J25" s="204"/>
      <c r="K25" s="204"/>
      <c r="L25" s="204"/>
      <c r="M25" s="205"/>
      <c r="N25" s="204"/>
      <c r="O25" s="204"/>
      <c r="P25" s="204"/>
      <c r="Q25" s="204"/>
    </row>
    <row r="26" spans="1:17" s="198" customFormat="1" ht="15" customHeight="1" x14ac:dyDescent="0.25">
      <c r="A26" s="200" t="s">
        <v>2</v>
      </c>
      <c r="B26" s="233" t="s">
        <v>259</v>
      </c>
      <c r="C26" s="223"/>
      <c r="D26" s="223"/>
      <c r="E26" s="223"/>
      <c r="F26" s="223"/>
      <c r="G26" s="223"/>
    </row>
    <row r="27" spans="1:17" s="198" customFormat="1" ht="15" customHeight="1" x14ac:dyDescent="0.25">
      <c r="A27" s="201" t="s">
        <v>3</v>
      </c>
      <c r="B27" s="234" t="s">
        <v>260</v>
      </c>
      <c r="C27" s="215"/>
      <c r="D27" s="215"/>
      <c r="E27" s="215"/>
      <c r="F27" s="215"/>
      <c r="G27" s="215"/>
    </row>
    <row r="28" spans="1:17" ht="15" customHeight="1" x14ac:dyDescent="0.25"/>
  </sheetData>
  <mergeCells count="12">
    <mergeCell ref="B27:G27"/>
    <mergeCell ref="B2:G2"/>
    <mergeCell ref="B3:B4"/>
    <mergeCell ref="C3:D3"/>
    <mergeCell ref="E3:G3"/>
    <mergeCell ref="B25:G25"/>
    <mergeCell ref="B24:G24"/>
    <mergeCell ref="I5:I7"/>
    <mergeCell ref="J5:Q5"/>
    <mergeCell ref="J6:L6"/>
    <mergeCell ref="N6:Q6"/>
    <mergeCell ref="B26:G26"/>
  </mergeCells>
  <hyperlinks>
    <hyperlink ref="G1" location="Índice!A1" display="[índice Ç]" xr:uid="{00000000-0004-0000-3300-000000000000}"/>
    <hyperlink ref="B27" r:id="rId1" display="http://www.observatorioemigracao.pt/np4/1269" xr:uid="{00000000-0004-0000-3300-000001000000}"/>
    <hyperlink ref="B27:G27" r:id="rId2" display="http://observatorioemigracao.pt/np4/5926.html" xr:uid="{00000000-0004-0000-33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X39"/>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186</v>
      </c>
      <c r="C2" s="235"/>
      <c r="D2" s="235"/>
      <c r="E2" s="236"/>
      <c r="F2" s="236"/>
      <c r="G2" s="236"/>
      <c r="K2"/>
    </row>
    <row r="3" spans="1:13" s="23" customFormat="1" ht="30" customHeight="1" x14ac:dyDescent="0.25">
      <c r="B3" s="237" t="s">
        <v>7</v>
      </c>
      <c r="C3" s="239" t="s">
        <v>10</v>
      </c>
      <c r="D3" s="240"/>
      <c r="E3" s="241" t="s">
        <v>25</v>
      </c>
      <c r="F3" s="242"/>
      <c r="G3" s="242"/>
      <c r="K3"/>
    </row>
    <row r="4" spans="1:13" s="23" customFormat="1" ht="45" customHeight="1" x14ac:dyDescent="0.25">
      <c r="B4" s="238"/>
      <c r="C4" s="106" t="s">
        <v>8</v>
      </c>
      <c r="D4" s="41" t="s">
        <v>21</v>
      </c>
      <c r="E4" s="106" t="s">
        <v>8</v>
      </c>
      <c r="F4" s="40" t="s">
        <v>26</v>
      </c>
      <c r="G4" s="107" t="s">
        <v>21</v>
      </c>
      <c r="K4"/>
    </row>
    <row r="5" spans="1:13" ht="15" customHeight="1" x14ac:dyDescent="0.25">
      <c r="B5" s="39">
        <v>2000</v>
      </c>
      <c r="C5" s="37">
        <v>82210</v>
      </c>
      <c r="D5" s="38" t="s">
        <v>4</v>
      </c>
      <c r="E5" s="37">
        <v>237</v>
      </c>
      <c r="F5" s="36">
        <f t="shared" ref="F5:F18" si="0">E5/C5*100</f>
        <v>0.28828609658192433</v>
      </c>
      <c r="G5" s="36" t="s">
        <v>4</v>
      </c>
    </row>
    <row r="6" spans="1:13" ht="15" customHeight="1" x14ac:dyDescent="0.25">
      <c r="B6" s="81">
        <v>2001</v>
      </c>
      <c r="C6" s="82">
        <v>90282</v>
      </c>
      <c r="D6" s="83">
        <f t="shared" ref="D6:D22" si="1">(C6/C5*100)-100</f>
        <v>9.8187568422332987</v>
      </c>
      <c r="E6" s="82">
        <v>284</v>
      </c>
      <c r="F6" s="84">
        <f t="shared" si="0"/>
        <v>0.31456990319221995</v>
      </c>
      <c r="G6" s="84">
        <f t="shared" ref="G6:G22" si="2">(E6/E5*100)-100</f>
        <v>19.831223628691987</v>
      </c>
    </row>
    <row r="7" spans="1:13" ht="15" customHeight="1" x14ac:dyDescent="0.25">
      <c r="B7" s="35">
        <v>2002</v>
      </c>
      <c r="C7" s="33">
        <v>120121</v>
      </c>
      <c r="D7" s="34">
        <f t="shared" si="1"/>
        <v>33.050885004762847</v>
      </c>
      <c r="E7" s="33">
        <v>290</v>
      </c>
      <c r="F7" s="32">
        <f t="shared" si="0"/>
        <v>0.2414232315748287</v>
      </c>
      <c r="G7" s="32">
        <f t="shared" si="2"/>
        <v>2.1126760563380316</v>
      </c>
    </row>
    <row r="8" spans="1:13" ht="15" customHeight="1" x14ac:dyDescent="0.25">
      <c r="B8" s="54">
        <v>2003</v>
      </c>
      <c r="C8" s="85">
        <v>130535</v>
      </c>
      <c r="D8" s="86">
        <f t="shared" si="1"/>
        <v>8.6695914952422868</v>
      </c>
      <c r="E8" s="85">
        <v>505</v>
      </c>
      <c r="F8" s="52">
        <f t="shared" si="0"/>
        <v>0.38686942199410118</v>
      </c>
      <c r="G8" s="52">
        <f t="shared" si="2"/>
        <v>74.137931034482762</v>
      </c>
    </row>
    <row r="9" spans="1:13" ht="15" customHeight="1" x14ac:dyDescent="0.25">
      <c r="B9" s="35">
        <v>2004</v>
      </c>
      <c r="C9" s="33">
        <v>148273</v>
      </c>
      <c r="D9" s="34">
        <f t="shared" si="1"/>
        <v>13.588692687784885</v>
      </c>
      <c r="E9" s="33">
        <v>548</v>
      </c>
      <c r="F9" s="32">
        <f t="shared" si="0"/>
        <v>0.36958852926696029</v>
      </c>
      <c r="G9" s="32">
        <f t="shared" si="2"/>
        <v>8.514851485148526</v>
      </c>
    </row>
    <row r="10" spans="1:13" ht="15" customHeight="1" x14ac:dyDescent="0.25">
      <c r="B10" s="54">
        <v>2005</v>
      </c>
      <c r="C10" s="85">
        <v>161699</v>
      </c>
      <c r="D10" s="86">
        <f t="shared" si="1"/>
        <v>9.0549189670405354</v>
      </c>
      <c r="E10" s="85">
        <v>651</v>
      </c>
      <c r="F10" s="52">
        <f t="shared" si="0"/>
        <v>0.40259989239265553</v>
      </c>
      <c r="G10" s="52">
        <f t="shared" si="2"/>
        <v>18.795620437956188</v>
      </c>
    </row>
    <row r="11" spans="1:13" ht="15" customHeight="1" x14ac:dyDescent="0.25">
      <c r="B11" s="35">
        <v>2006</v>
      </c>
      <c r="C11" s="33">
        <v>154018</v>
      </c>
      <c r="D11" s="34">
        <f t="shared" si="1"/>
        <v>-4.7501839838217848</v>
      </c>
      <c r="E11" s="33">
        <v>532</v>
      </c>
      <c r="F11" s="32">
        <f t="shared" si="0"/>
        <v>0.34541417236946331</v>
      </c>
      <c r="G11" s="32">
        <f t="shared" si="2"/>
        <v>-18.27956989247312</v>
      </c>
    </row>
    <row r="12" spans="1:13" ht="15" customHeight="1" x14ac:dyDescent="0.25">
      <c r="B12" s="54">
        <v>2007</v>
      </c>
      <c r="C12" s="85">
        <v>164637</v>
      </c>
      <c r="D12" s="86">
        <f t="shared" si="1"/>
        <v>6.8946486774273126</v>
      </c>
      <c r="E12" s="85">
        <v>521</v>
      </c>
      <c r="F12" s="52">
        <f t="shared" si="0"/>
        <v>0.3164537740605089</v>
      </c>
      <c r="G12" s="52">
        <f t="shared" si="2"/>
        <v>-2.0676691729323267</v>
      </c>
    </row>
    <row r="13" spans="1:13" ht="15" customHeight="1" x14ac:dyDescent="0.25">
      <c r="B13" s="35">
        <v>2008</v>
      </c>
      <c r="C13" s="33">
        <v>129377</v>
      </c>
      <c r="D13" s="34">
        <f t="shared" si="1"/>
        <v>-21.416813960409868</v>
      </c>
      <c r="E13" s="33">
        <v>409</v>
      </c>
      <c r="F13" s="32">
        <f t="shared" si="0"/>
        <v>0.31613037866081295</v>
      </c>
      <c r="G13" s="32">
        <f t="shared" si="2"/>
        <v>-21.497120921305182</v>
      </c>
    </row>
    <row r="14" spans="1:13" ht="15" customHeight="1" x14ac:dyDescent="0.25">
      <c r="B14" s="54">
        <v>2009</v>
      </c>
      <c r="C14" s="85">
        <v>203789</v>
      </c>
      <c r="D14" s="86">
        <f t="shared" si="1"/>
        <v>57.515632608578045</v>
      </c>
      <c r="E14" s="85">
        <v>587</v>
      </c>
      <c r="F14" s="52">
        <f t="shared" si="0"/>
        <v>0.28804302489339462</v>
      </c>
      <c r="G14" s="52">
        <f t="shared" si="2"/>
        <v>43.520782396088009</v>
      </c>
    </row>
    <row r="15" spans="1:13" ht="15" customHeight="1" x14ac:dyDescent="0.25">
      <c r="B15" s="35">
        <v>2010</v>
      </c>
      <c r="C15" s="33">
        <v>195094</v>
      </c>
      <c r="D15" s="34">
        <f t="shared" si="1"/>
        <v>-4.2666679752096428</v>
      </c>
      <c r="E15" s="33">
        <v>479</v>
      </c>
      <c r="F15" s="32">
        <f t="shared" si="0"/>
        <v>0.24552267112263834</v>
      </c>
      <c r="G15" s="32">
        <f t="shared" si="2"/>
        <v>-18.39863713798978</v>
      </c>
    </row>
    <row r="16" spans="1:13" ht="15" customHeight="1" x14ac:dyDescent="0.25">
      <c r="B16" s="54">
        <v>2011</v>
      </c>
      <c r="C16" s="85">
        <v>177934</v>
      </c>
      <c r="D16" s="86">
        <f t="shared" si="1"/>
        <v>-8.7957599926189403</v>
      </c>
      <c r="E16" s="85">
        <v>402</v>
      </c>
      <c r="F16" s="52">
        <f t="shared" si="0"/>
        <v>0.22592646711702091</v>
      </c>
      <c r="G16" s="52">
        <f t="shared" si="2"/>
        <v>-16.075156576200428</v>
      </c>
      <c r="J16"/>
      <c r="L16"/>
      <c r="M16"/>
    </row>
    <row r="17" spans="1:13" ht="15" customHeight="1" x14ac:dyDescent="0.25">
      <c r="B17" s="35">
        <v>2012</v>
      </c>
      <c r="C17" s="33">
        <v>194370</v>
      </c>
      <c r="D17" s="34">
        <f t="shared" si="1"/>
        <v>9.2371328694909209</v>
      </c>
      <c r="E17" s="33">
        <v>499</v>
      </c>
      <c r="F17" s="32">
        <f t="shared" si="0"/>
        <v>0.25672686114112259</v>
      </c>
      <c r="G17" s="32">
        <f t="shared" si="2"/>
        <v>24.129353233830855</v>
      </c>
      <c r="J17"/>
      <c r="L17"/>
      <c r="M17"/>
    </row>
    <row r="18" spans="1:13" ht="15" customHeight="1" x14ac:dyDescent="0.25">
      <c r="B18" s="54">
        <v>2013</v>
      </c>
      <c r="C18" s="85">
        <v>208095</v>
      </c>
      <c r="D18" s="86">
        <f t="shared" si="1"/>
        <v>7.0612748881000158</v>
      </c>
      <c r="E18" s="85">
        <v>628</v>
      </c>
      <c r="F18" s="52">
        <f t="shared" si="0"/>
        <v>0.30178524231721088</v>
      </c>
      <c r="G18" s="52">
        <f t="shared" si="2"/>
        <v>25.851703406813613</v>
      </c>
      <c r="J18"/>
      <c r="L18"/>
      <c r="M18"/>
    </row>
    <row r="19" spans="1:13" ht="15" customHeight="1" x14ac:dyDescent="0.25">
      <c r="B19" s="35">
        <v>2014</v>
      </c>
      <c r="C19" s="33">
        <v>125754</v>
      </c>
      <c r="D19" s="34">
        <f t="shared" si="1"/>
        <v>-39.568946875225251</v>
      </c>
      <c r="E19" s="33">
        <v>318</v>
      </c>
      <c r="F19" s="32">
        <f t="shared" ref="F19:F22" si="3">E19/C19*100</f>
        <v>0.25287466005057496</v>
      </c>
      <c r="G19" s="32">
        <f t="shared" si="2"/>
        <v>-49.363057324840767</v>
      </c>
      <c r="J19"/>
      <c r="L19"/>
      <c r="M19"/>
    </row>
    <row r="20" spans="1:13" ht="15" customHeight="1" x14ac:dyDescent="0.25">
      <c r="B20" s="31">
        <v>2015</v>
      </c>
      <c r="C20" s="29">
        <v>118109</v>
      </c>
      <c r="D20" s="30">
        <f t="shared" si="1"/>
        <v>-6.0793294845492056</v>
      </c>
      <c r="E20" s="29">
        <v>422</v>
      </c>
      <c r="F20" s="28">
        <f t="shared" si="3"/>
        <v>0.35729707304269787</v>
      </c>
      <c r="G20" s="28">
        <f t="shared" si="2"/>
        <v>32.704402515723274</v>
      </c>
      <c r="J20"/>
      <c r="L20"/>
      <c r="M20"/>
    </row>
    <row r="21" spans="1:13" ht="15" customHeight="1" x14ac:dyDescent="0.25">
      <c r="B21" s="35">
        <v>2016</v>
      </c>
      <c r="C21" s="33">
        <v>149421</v>
      </c>
      <c r="D21" s="34">
        <f t="shared" si="1"/>
        <v>26.511104149556772</v>
      </c>
      <c r="E21" s="33">
        <v>672</v>
      </c>
      <c r="F21" s="32">
        <f t="shared" si="3"/>
        <v>0.44973598088622085</v>
      </c>
      <c r="G21" s="32">
        <f t="shared" si="2"/>
        <v>59.241706161137444</v>
      </c>
      <c r="J21"/>
      <c r="L21"/>
      <c r="M21"/>
    </row>
    <row r="22" spans="1:13" s="49" customFormat="1" ht="15" customHeight="1" x14ac:dyDescent="0.25">
      <c r="B22" s="140">
        <v>2017</v>
      </c>
      <c r="C22" s="141">
        <v>123115</v>
      </c>
      <c r="D22" s="142">
        <f t="shared" si="1"/>
        <v>-17.605289751775189</v>
      </c>
      <c r="E22" s="141">
        <v>1234</v>
      </c>
      <c r="F22" s="143">
        <f t="shared" si="3"/>
        <v>1.0023149088250822</v>
      </c>
      <c r="G22" s="143">
        <f t="shared" si="2"/>
        <v>83.63095238095238</v>
      </c>
      <c r="J22" s="50"/>
      <c r="K22" s="50"/>
      <c r="L22" s="50"/>
      <c r="M22" s="50"/>
    </row>
    <row r="23" spans="1:13" ht="15" customHeight="1" x14ac:dyDescent="0.25">
      <c r="B23" s="22"/>
      <c r="C23" s="22"/>
      <c r="D23" s="22"/>
      <c r="E23" s="21"/>
      <c r="F23" s="21"/>
      <c r="G23" s="21"/>
    </row>
    <row r="24" spans="1:13" ht="30" customHeight="1" x14ac:dyDescent="0.25">
      <c r="A24" s="20" t="s">
        <v>6</v>
      </c>
      <c r="B24" s="246" t="s">
        <v>185</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row r="34" spans="1:24" ht="12" customHeight="1" x14ac:dyDescent="0.2">
      <c r="A34" s="176"/>
      <c r="B34" s="176"/>
      <c r="C34" s="177"/>
      <c r="D34" s="177"/>
      <c r="E34" s="177"/>
      <c r="F34" s="177"/>
      <c r="G34" s="177"/>
      <c r="H34" s="177"/>
      <c r="I34" s="177"/>
      <c r="J34" s="177"/>
      <c r="K34" s="177"/>
      <c r="L34" s="177"/>
      <c r="M34" s="177"/>
      <c r="N34" s="178"/>
      <c r="O34" s="178"/>
      <c r="P34" s="178"/>
      <c r="Q34" s="178"/>
      <c r="R34" s="178"/>
      <c r="S34" s="178"/>
      <c r="T34" s="178"/>
      <c r="U34" s="176"/>
      <c r="V34" s="176"/>
      <c r="W34" s="168"/>
      <c r="X34" s="168"/>
    </row>
    <row r="35" spans="1:24" ht="12" customHeight="1" x14ac:dyDescent="0.2">
      <c r="A35" s="179"/>
      <c r="B35" s="179"/>
      <c r="C35" s="180"/>
      <c r="D35" s="180"/>
      <c r="E35" s="180"/>
      <c r="F35" s="180"/>
      <c r="G35" s="180"/>
      <c r="H35" s="180"/>
      <c r="I35" s="180"/>
      <c r="J35" s="180"/>
      <c r="K35" s="180"/>
      <c r="L35" s="180"/>
      <c r="M35" s="180"/>
      <c r="N35" s="180"/>
      <c r="O35" s="180"/>
      <c r="P35" s="180"/>
      <c r="Q35" s="180"/>
      <c r="R35" s="180"/>
      <c r="S35" s="181"/>
      <c r="T35" s="181"/>
      <c r="U35" s="176"/>
      <c r="V35" s="176"/>
      <c r="W35" s="168"/>
      <c r="X35" s="168"/>
    </row>
    <row r="36" spans="1:24" ht="12" customHeight="1" x14ac:dyDescent="0.25">
      <c r="A36" s="179"/>
      <c r="B36" s="179"/>
      <c r="C36" s="183"/>
      <c r="D36" s="183"/>
      <c r="E36" s="183"/>
      <c r="F36" s="183"/>
      <c r="G36" s="183"/>
      <c r="H36" s="183"/>
      <c r="I36" s="183"/>
      <c r="J36" s="183"/>
      <c r="K36" s="183"/>
      <c r="L36" s="183"/>
      <c r="M36" s="180"/>
      <c r="N36" s="180"/>
      <c r="O36" s="180"/>
      <c r="P36" s="180"/>
      <c r="Q36" s="180"/>
      <c r="R36" s="180"/>
      <c r="S36" s="181"/>
      <c r="T36" s="181"/>
      <c r="U36" s="156"/>
      <c r="V36" s="156"/>
      <c r="W36" s="168"/>
      <c r="X36" s="168"/>
    </row>
    <row r="37" spans="1:24" ht="12" customHeight="1" x14ac:dyDescent="0.2">
      <c r="A37" s="179"/>
      <c r="B37" s="179"/>
      <c r="C37" s="182"/>
      <c r="D37" s="182"/>
      <c r="E37" s="182"/>
      <c r="F37" s="182"/>
      <c r="G37" s="182"/>
      <c r="H37" s="182"/>
      <c r="I37" s="182"/>
      <c r="J37" s="182"/>
      <c r="K37" s="182"/>
      <c r="L37" s="180"/>
      <c r="M37" s="180"/>
      <c r="N37" s="180"/>
      <c r="O37" s="180"/>
      <c r="P37" s="180"/>
      <c r="Q37" s="180"/>
      <c r="R37" s="180"/>
      <c r="S37" s="180"/>
      <c r="T37" s="180"/>
      <c r="U37" s="180"/>
      <c r="V37" s="180"/>
      <c r="W37" s="168"/>
      <c r="X37" s="168"/>
    </row>
    <row r="38" spans="1:24" ht="12" customHeight="1" x14ac:dyDescent="0.2">
      <c r="A38" s="179"/>
      <c r="B38" s="179"/>
      <c r="C38" s="182"/>
      <c r="D38" s="182"/>
      <c r="E38" s="182"/>
      <c r="F38" s="182"/>
      <c r="G38" s="182"/>
      <c r="H38" s="182"/>
      <c r="I38" s="182"/>
      <c r="J38" s="182"/>
      <c r="K38" s="182"/>
      <c r="L38" s="180"/>
      <c r="M38" s="180"/>
      <c r="N38" s="180"/>
      <c r="O38" s="180"/>
      <c r="P38" s="180"/>
      <c r="Q38" s="180"/>
      <c r="R38" s="180"/>
      <c r="S38" s="180"/>
      <c r="T38" s="180"/>
      <c r="U38" s="180"/>
      <c r="V38" s="180"/>
      <c r="W38" s="168"/>
      <c r="X38" s="168"/>
    </row>
    <row r="39" spans="1:24" ht="12" customHeight="1" x14ac:dyDescent="0.2">
      <c r="A39" s="147"/>
      <c r="B39" s="147"/>
      <c r="C39" s="149"/>
      <c r="D39" s="149"/>
      <c r="E39" s="149"/>
      <c r="F39" s="149"/>
      <c r="G39" s="149"/>
      <c r="H39" s="149"/>
      <c r="I39" s="149"/>
      <c r="J39" s="149"/>
      <c r="K39" s="149"/>
      <c r="L39" s="148"/>
      <c r="M39" s="148"/>
      <c r="N39" s="148"/>
      <c r="O39" s="148"/>
      <c r="P39" s="148"/>
      <c r="Q39" s="148"/>
      <c r="R39" s="148"/>
      <c r="S39" s="148"/>
      <c r="T39" s="148"/>
      <c r="U39" s="148"/>
      <c r="V39" s="148"/>
    </row>
  </sheetData>
  <mergeCells count="7">
    <mergeCell ref="B25:G25"/>
    <mergeCell ref="B26:G26"/>
    <mergeCell ref="B2:G2"/>
    <mergeCell ref="B3:B4"/>
    <mergeCell ref="C3:D3"/>
    <mergeCell ref="E3:G3"/>
    <mergeCell ref="B24:G24"/>
  </mergeCells>
  <hyperlinks>
    <hyperlink ref="G1" location="Índice!A1" display="[índice Ç]" xr:uid="{00000000-0004-0000-3400-000000000000}"/>
    <hyperlink ref="B26" r:id="rId1" display="http://www.observatorioemigracao.pt/np4/1269" xr:uid="{00000000-0004-0000-3400-000001000000}"/>
    <hyperlink ref="B26:G26" r:id="rId2" display="http://observatorioemigracao.pt/np4/5926.html" xr:uid="{00000000-0004-0000-34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0"/>
  <sheetViews>
    <sheetView showGridLines="0" workbookViewId="0">
      <selection activeCell="A25" sqref="A25:XFD27"/>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7" s="93" customFormat="1" ht="30" customHeight="1" x14ac:dyDescent="0.25">
      <c r="A1" s="90" t="s">
        <v>0</v>
      </c>
      <c r="B1" s="87" t="s">
        <v>1</v>
      </c>
      <c r="C1" s="88"/>
      <c r="D1" s="88"/>
      <c r="E1" s="89"/>
      <c r="F1" s="89"/>
      <c r="G1" s="24" t="s">
        <v>27</v>
      </c>
    </row>
    <row r="2" spans="1:7" s="93" customFormat="1" ht="30" customHeight="1" thickBot="1" x14ac:dyDescent="0.3">
      <c r="A2" s="91"/>
      <c r="B2" s="249" t="s">
        <v>187</v>
      </c>
      <c r="C2" s="249"/>
      <c r="D2" s="249"/>
      <c r="E2" s="250"/>
      <c r="F2" s="250"/>
      <c r="G2" s="250"/>
    </row>
    <row r="3" spans="1:7" ht="30" customHeight="1" x14ac:dyDescent="0.25">
      <c r="A3" s="91"/>
      <c r="B3" s="264" t="s">
        <v>7</v>
      </c>
      <c r="C3" s="239" t="s">
        <v>18</v>
      </c>
      <c r="D3" s="240"/>
      <c r="E3" s="241" t="s">
        <v>19</v>
      </c>
      <c r="F3" s="242"/>
      <c r="G3" s="242"/>
    </row>
    <row r="4" spans="1:7" s="93" customFormat="1" ht="45" customHeight="1" x14ac:dyDescent="0.25">
      <c r="A4" s="91"/>
      <c r="B4" s="282"/>
      <c r="C4" s="97" t="s">
        <v>8</v>
      </c>
      <c r="D4" s="98" t="s">
        <v>21</v>
      </c>
      <c r="E4" s="97" t="s">
        <v>8</v>
      </c>
      <c r="F4" s="99" t="s">
        <v>23</v>
      </c>
      <c r="G4" s="100" t="s">
        <v>21</v>
      </c>
    </row>
    <row r="5" spans="1:7" x14ac:dyDescent="0.25">
      <c r="A5" s="51"/>
      <c r="B5" s="39">
        <v>2000</v>
      </c>
      <c r="C5" s="37">
        <v>58659</v>
      </c>
      <c r="D5" s="38" t="s">
        <v>4</v>
      </c>
      <c r="E5" s="37">
        <v>69</v>
      </c>
      <c r="F5" s="32">
        <f t="shared" ref="F5:F7" si="0">E5/C5*100</f>
        <v>0.11762900833631668</v>
      </c>
      <c r="G5" s="36" t="s">
        <v>4</v>
      </c>
    </row>
    <row r="6" spans="1:7" s="93" customFormat="1" x14ac:dyDescent="0.25">
      <c r="A6" s="51"/>
      <c r="B6" s="81">
        <v>2001</v>
      </c>
      <c r="C6" s="82">
        <v>60795</v>
      </c>
      <c r="D6" s="86">
        <f>(C6/C5*100)-100</f>
        <v>3.6413849537155301</v>
      </c>
      <c r="E6" s="82">
        <v>76</v>
      </c>
      <c r="F6" s="52">
        <f t="shared" si="0"/>
        <v>0.12501028045069495</v>
      </c>
      <c r="G6" s="52">
        <f t="shared" ref="G6:G8" si="1">(E6/E5*100)-100</f>
        <v>10.14492753623189</v>
      </c>
    </row>
    <row r="7" spans="1:7" x14ac:dyDescent="0.25">
      <c r="A7" s="51"/>
      <c r="B7" s="35">
        <v>2002</v>
      </c>
      <c r="C7" s="33">
        <v>64087</v>
      </c>
      <c r="D7" s="34">
        <f t="shared" ref="D7:D9" si="2">(C7/C6*100)-100</f>
        <v>5.4149189900485339</v>
      </c>
      <c r="E7" s="33">
        <v>85</v>
      </c>
      <c r="F7" s="32">
        <f t="shared" si="0"/>
        <v>0.13263220309891244</v>
      </c>
      <c r="G7" s="32">
        <f t="shared" si="1"/>
        <v>11.842105263157904</v>
      </c>
    </row>
    <row r="8" spans="1:7" s="93" customFormat="1" x14ac:dyDescent="0.25">
      <c r="A8" s="51"/>
      <c r="B8" s="54">
        <v>2003</v>
      </c>
      <c r="C8" s="85">
        <v>63795</v>
      </c>
      <c r="D8" s="86">
        <f t="shared" si="2"/>
        <v>-0.45563062711626401</v>
      </c>
      <c r="E8" s="85">
        <v>85</v>
      </c>
      <c r="F8" s="52">
        <f>E8/C8*100</f>
        <v>0.13323928207539776</v>
      </c>
      <c r="G8" s="52">
        <f t="shared" si="1"/>
        <v>0</v>
      </c>
    </row>
    <row r="9" spans="1:7" x14ac:dyDescent="0.25">
      <c r="A9" s="51"/>
      <c r="B9" s="35">
        <v>2004</v>
      </c>
      <c r="C9" s="33">
        <v>62028</v>
      </c>
      <c r="D9" s="34">
        <f t="shared" si="2"/>
        <v>-2.7698095462026799</v>
      </c>
      <c r="E9" s="33">
        <v>98</v>
      </c>
      <c r="F9" s="32">
        <f>E9/C9*100</f>
        <v>0.15799316437737795</v>
      </c>
      <c r="G9" s="32">
        <f>(E9/E8*100)-100</f>
        <v>15.294117647058812</v>
      </c>
    </row>
    <row r="10" spans="1:7" s="93" customFormat="1" x14ac:dyDescent="0.25">
      <c r="A10" s="51"/>
      <c r="B10" s="54">
        <v>2005</v>
      </c>
      <c r="C10" s="85">
        <v>65229</v>
      </c>
      <c r="D10" s="86">
        <f>(C10/C9*100)-100</f>
        <v>5.1605726446121167</v>
      </c>
      <c r="E10" s="85">
        <v>116</v>
      </c>
      <c r="F10" s="52">
        <f t="shared" ref="F10:F18" si="3">E10/C10*100</f>
        <v>0.17783501203452451</v>
      </c>
      <c r="G10" s="52">
        <f>(E10/E9*100)-100</f>
        <v>18.367346938775512</v>
      </c>
    </row>
    <row r="11" spans="1:7" x14ac:dyDescent="0.25">
      <c r="A11" s="51"/>
      <c r="B11" s="35">
        <v>2006</v>
      </c>
      <c r="C11" s="33">
        <v>95750</v>
      </c>
      <c r="D11" s="34">
        <f t="shared" ref="D11:D21" si="4">(C11/C10*100)-100</f>
        <v>46.790537950911414</v>
      </c>
      <c r="E11" s="33">
        <v>167</v>
      </c>
      <c r="F11" s="32">
        <f t="shared" si="3"/>
        <v>0.17441253263707573</v>
      </c>
      <c r="G11" s="32">
        <f t="shared" ref="G11:G22" si="5">(E11/E10*100)-100</f>
        <v>43.965517241379303</v>
      </c>
    </row>
    <row r="12" spans="1:7" s="93" customFormat="1" x14ac:dyDescent="0.25">
      <c r="A12" s="51"/>
      <c r="B12" s="54">
        <v>2007</v>
      </c>
      <c r="C12" s="85">
        <v>99485</v>
      </c>
      <c r="D12" s="86">
        <f t="shared" si="4"/>
        <v>3.9007832898172268</v>
      </c>
      <c r="E12" s="85">
        <v>150</v>
      </c>
      <c r="F12" s="52">
        <f t="shared" si="3"/>
        <v>0.15077649896969392</v>
      </c>
      <c r="G12" s="52">
        <f t="shared" si="5"/>
        <v>-10.179640718562879</v>
      </c>
    </row>
    <row r="13" spans="1:7" x14ac:dyDescent="0.25">
      <c r="A13" s="51"/>
      <c r="B13" s="35">
        <v>2008</v>
      </c>
      <c r="C13" s="33">
        <v>101171</v>
      </c>
      <c r="D13" s="34">
        <f t="shared" si="4"/>
        <v>1.6947278484193475</v>
      </c>
      <c r="E13" s="33">
        <v>200</v>
      </c>
      <c r="F13" s="32">
        <f t="shared" si="3"/>
        <v>0.19768510739243458</v>
      </c>
      <c r="G13" s="32">
        <f t="shared" si="5"/>
        <v>33.333333333333314</v>
      </c>
    </row>
    <row r="14" spans="1:7" s="93" customFormat="1" x14ac:dyDescent="0.25">
      <c r="A14" s="51"/>
      <c r="B14" s="54">
        <v>2009</v>
      </c>
      <c r="C14" s="85">
        <v>102280</v>
      </c>
      <c r="D14" s="86">
        <f t="shared" si="4"/>
        <v>1.0961639204910512</v>
      </c>
      <c r="E14" s="85">
        <v>209</v>
      </c>
      <c r="F14" s="52">
        <f t="shared" si="3"/>
        <v>0.20434102463824794</v>
      </c>
      <c r="G14" s="52">
        <f t="shared" si="5"/>
        <v>4.5</v>
      </c>
    </row>
    <row r="15" spans="1:7" x14ac:dyDescent="0.25">
      <c r="A15" s="51"/>
      <c r="B15" s="35">
        <v>2010</v>
      </c>
      <c r="C15" s="33">
        <v>98801</v>
      </c>
      <c r="D15" s="34">
        <f t="shared" si="4"/>
        <v>-3.4014470082127559</v>
      </c>
      <c r="E15" s="33">
        <v>186</v>
      </c>
      <c r="F15" s="32">
        <f t="shared" si="3"/>
        <v>0.18825720387445471</v>
      </c>
      <c r="G15" s="32">
        <f t="shared" si="5"/>
        <v>-11.004784688995215</v>
      </c>
    </row>
    <row r="16" spans="1:7" s="93" customFormat="1" x14ac:dyDescent="0.25">
      <c r="A16" s="51"/>
      <c r="B16" s="54">
        <v>2011</v>
      </c>
      <c r="C16" s="85">
        <v>96467</v>
      </c>
      <c r="D16" s="86">
        <f t="shared" si="4"/>
        <v>-2.3623242679729941</v>
      </c>
      <c r="E16" s="85">
        <v>189</v>
      </c>
      <c r="F16" s="52">
        <f t="shared" si="3"/>
        <v>0.19592192148610407</v>
      </c>
      <c r="G16" s="52">
        <f t="shared" si="5"/>
        <v>1.6129032258064484</v>
      </c>
    </row>
    <row r="17" spans="1:7" x14ac:dyDescent="0.25">
      <c r="A17" s="51"/>
      <c r="B17" s="35">
        <v>2012</v>
      </c>
      <c r="C17" s="33">
        <v>103059</v>
      </c>
      <c r="D17" s="34">
        <f t="shared" si="4"/>
        <v>6.8334249017798925</v>
      </c>
      <c r="E17" s="33">
        <v>307</v>
      </c>
      <c r="F17" s="32">
        <f t="shared" si="3"/>
        <v>0.29788761777234396</v>
      </c>
      <c r="G17" s="32">
        <f t="shared" si="5"/>
        <v>62.43386243386243</v>
      </c>
    </row>
    <row r="18" spans="1:7" s="93" customFormat="1" x14ac:dyDescent="0.25">
      <c r="A18" s="51"/>
      <c r="B18" s="54">
        <v>2013</v>
      </c>
      <c r="C18" s="85">
        <v>115845</v>
      </c>
      <c r="D18" s="86">
        <f t="shared" si="4"/>
        <v>12.406485605332861</v>
      </c>
      <c r="E18" s="85">
        <v>309</v>
      </c>
      <c r="F18" s="52">
        <f t="shared" si="3"/>
        <v>0.26673572445940696</v>
      </c>
      <c r="G18" s="52">
        <f t="shared" si="5"/>
        <v>0.65146579804560645</v>
      </c>
    </row>
    <row r="19" spans="1:7" s="93" customFormat="1" x14ac:dyDescent="0.25">
      <c r="A19" s="51"/>
      <c r="B19" s="35">
        <v>2014</v>
      </c>
      <c r="C19" s="33">
        <v>126966</v>
      </c>
      <c r="D19" s="34">
        <f t="shared" si="4"/>
        <v>9.5998964133108871</v>
      </c>
      <c r="E19" s="131">
        <v>309</v>
      </c>
      <c r="F19" s="32">
        <f t="shared" ref="F19:F22" si="6">E19/C19*100</f>
        <v>0.24337224138745805</v>
      </c>
      <c r="G19" s="32">
        <f t="shared" si="5"/>
        <v>0</v>
      </c>
    </row>
    <row r="20" spans="1:7" x14ac:dyDescent="0.25">
      <c r="A20" s="51"/>
      <c r="B20" s="31">
        <v>2015</v>
      </c>
      <c r="C20" s="29">
        <v>134240</v>
      </c>
      <c r="D20" s="30">
        <f t="shared" si="4"/>
        <v>5.7290928280011997</v>
      </c>
      <c r="E20" s="55">
        <v>330</v>
      </c>
      <c r="F20" s="28">
        <f t="shared" si="6"/>
        <v>0.24582836710369485</v>
      </c>
      <c r="G20" s="28">
        <f t="shared" si="5"/>
        <v>6.7961165048543677</v>
      </c>
    </row>
    <row r="21" spans="1:7" x14ac:dyDescent="0.25">
      <c r="A21" s="51"/>
      <c r="B21" s="35">
        <v>2016</v>
      </c>
      <c r="C21" s="33">
        <v>163005</v>
      </c>
      <c r="D21" s="34">
        <f t="shared" si="4"/>
        <v>21.428039332538745</v>
      </c>
      <c r="E21" s="131">
        <v>380</v>
      </c>
      <c r="F21" s="32">
        <f t="shared" si="6"/>
        <v>0.23312168338394529</v>
      </c>
      <c r="G21" s="32">
        <f t="shared" si="5"/>
        <v>15.151515151515156</v>
      </c>
    </row>
    <row r="22" spans="1:7" s="50" customFormat="1" x14ac:dyDescent="0.25">
      <c r="A22" s="49"/>
      <c r="B22" s="140">
        <v>2017</v>
      </c>
      <c r="C22" s="141">
        <v>144489</v>
      </c>
      <c r="D22" s="142">
        <f>(C22/C21*100)-100</f>
        <v>-11.359160761939819</v>
      </c>
      <c r="E22" s="141">
        <v>390</v>
      </c>
      <c r="F22" s="143">
        <f t="shared" si="6"/>
        <v>0.26991674106679397</v>
      </c>
      <c r="G22" s="143">
        <f t="shared" si="5"/>
        <v>2.6315789473684248</v>
      </c>
    </row>
    <row r="23" spans="1:7" s="93" customFormat="1" x14ac:dyDescent="0.25">
      <c r="A23" s="51"/>
      <c r="B23" s="94"/>
      <c r="C23" s="94"/>
      <c r="D23" s="94"/>
      <c r="E23" s="95"/>
      <c r="F23" s="95"/>
      <c r="G23" s="95"/>
    </row>
    <row r="24" spans="1:7" s="93" customFormat="1" x14ac:dyDescent="0.25">
      <c r="A24" s="92" t="s">
        <v>6</v>
      </c>
      <c r="B24" s="253" t="s">
        <v>83</v>
      </c>
      <c r="C24" s="263"/>
      <c r="D24" s="263"/>
      <c r="E24" s="263"/>
      <c r="F24" s="263"/>
      <c r="G24" s="263"/>
    </row>
    <row r="25" spans="1:7" s="199" customFormat="1" x14ac:dyDescent="0.25">
      <c r="A25" s="200" t="s">
        <v>2</v>
      </c>
      <c r="B25" s="233" t="s">
        <v>259</v>
      </c>
      <c r="C25" s="233"/>
      <c r="D25" s="233"/>
      <c r="E25" s="233"/>
      <c r="F25" s="233"/>
      <c r="G25" s="233"/>
    </row>
    <row r="26" spans="1:7" s="199" customFormat="1" ht="15" customHeight="1" x14ac:dyDescent="0.25">
      <c r="A26" s="201" t="s">
        <v>3</v>
      </c>
      <c r="B26" s="234" t="s">
        <v>260</v>
      </c>
      <c r="C26" s="215"/>
      <c r="D26" s="215"/>
      <c r="E26" s="215"/>
      <c r="F26" s="215"/>
      <c r="G26" s="215"/>
    </row>
    <row r="27" spans="1:7" s="199" customFormat="1" x14ac:dyDescent="0.25"/>
    <row r="28" spans="1:7" s="93" customFormat="1" x14ac:dyDescent="0.25"/>
    <row r="29" spans="1:7" s="93" customFormat="1" x14ac:dyDescent="0.25"/>
    <row r="30" spans="1:7" s="93" customFormat="1" x14ac:dyDescent="0.25"/>
    <row r="31" spans="1:7" s="93" customFormat="1" x14ac:dyDescent="0.25"/>
    <row r="32" spans="1:7"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row r="269" s="93" customFormat="1" x14ac:dyDescent="0.25"/>
    <row r="270" s="93" customFormat="1" x14ac:dyDescent="0.25"/>
    <row r="271" s="93" customFormat="1" x14ac:dyDescent="0.25"/>
    <row r="272" s="93" customFormat="1" x14ac:dyDescent="0.25"/>
    <row r="273" s="93" customFormat="1" x14ac:dyDescent="0.25"/>
    <row r="274" s="93" customFormat="1" x14ac:dyDescent="0.25"/>
    <row r="275" s="93" customFormat="1" x14ac:dyDescent="0.25"/>
    <row r="276" s="93" customFormat="1" x14ac:dyDescent="0.25"/>
    <row r="277" s="93" customFormat="1" x14ac:dyDescent="0.25"/>
    <row r="278" s="93" customFormat="1" x14ac:dyDescent="0.25"/>
    <row r="279" s="93" customFormat="1" x14ac:dyDescent="0.25"/>
    <row r="280" s="93" customFormat="1" x14ac:dyDescent="0.25"/>
    <row r="281" s="93" customFormat="1" x14ac:dyDescent="0.25"/>
    <row r="282" s="93" customFormat="1" x14ac:dyDescent="0.25"/>
    <row r="283" s="93" customFormat="1" x14ac:dyDescent="0.25"/>
    <row r="284" s="93" customFormat="1" x14ac:dyDescent="0.25"/>
    <row r="285" s="93" customFormat="1" x14ac:dyDescent="0.25"/>
    <row r="286" s="93" customFormat="1" x14ac:dyDescent="0.25"/>
    <row r="287" s="93" customFormat="1" x14ac:dyDescent="0.25"/>
    <row r="288" s="93" customFormat="1" x14ac:dyDescent="0.25"/>
    <row r="289" s="93" customFormat="1" x14ac:dyDescent="0.25"/>
    <row r="290" s="93" customFormat="1" x14ac:dyDescent="0.25"/>
  </sheetData>
  <mergeCells count="7">
    <mergeCell ref="B26:G26"/>
    <mergeCell ref="B2:G2"/>
    <mergeCell ref="B3:B4"/>
    <mergeCell ref="C3:D3"/>
    <mergeCell ref="E3:G3"/>
    <mergeCell ref="B24:G24"/>
    <mergeCell ref="B25:G25"/>
  </mergeCells>
  <hyperlinks>
    <hyperlink ref="G1" location="Índice!A1" display="[índice Ç]" xr:uid="{00000000-0004-0000-3500-000000000000}"/>
    <hyperlink ref="B26" r:id="rId1" display="http://www.observatorioemigracao.pt/np4/1269" xr:uid="{00000000-0004-0000-3500-000001000000}"/>
    <hyperlink ref="B26:G26" r:id="rId2" display="http://observatorioemigracao.pt/np4/5926.html" xr:uid="{00000000-0004-0000-3500-000002000000}"/>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0"/>
  <sheetViews>
    <sheetView showGridLines="0" workbookViewId="0">
      <selection activeCell="A25" sqref="A25:XFD27"/>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7" s="93" customFormat="1" ht="30" customHeight="1" x14ac:dyDescent="0.25">
      <c r="A1" s="90" t="s">
        <v>0</v>
      </c>
      <c r="B1" s="87" t="s">
        <v>1</v>
      </c>
      <c r="C1" s="88"/>
      <c r="D1" s="88"/>
      <c r="E1" s="89"/>
      <c r="F1" s="89"/>
      <c r="G1" s="24" t="s">
        <v>27</v>
      </c>
    </row>
    <row r="2" spans="1:7" s="93" customFormat="1" ht="30" customHeight="1" thickBot="1" x14ac:dyDescent="0.3">
      <c r="A2" s="91"/>
      <c r="B2" s="249" t="s">
        <v>188</v>
      </c>
      <c r="C2" s="249"/>
      <c r="D2" s="249"/>
      <c r="E2" s="250"/>
      <c r="F2" s="250"/>
      <c r="G2" s="250"/>
    </row>
    <row r="3" spans="1:7" ht="30" customHeight="1" x14ac:dyDescent="0.25">
      <c r="A3" s="91"/>
      <c r="B3" s="237" t="s">
        <v>7</v>
      </c>
      <c r="C3" s="239" t="s">
        <v>20</v>
      </c>
      <c r="D3" s="240"/>
      <c r="E3" s="241" t="s">
        <v>9</v>
      </c>
      <c r="F3" s="242"/>
      <c r="G3" s="242"/>
    </row>
    <row r="4" spans="1:7" ht="45" customHeight="1" x14ac:dyDescent="0.25">
      <c r="A4" s="91"/>
      <c r="B4" s="238"/>
      <c r="C4" s="97" t="s">
        <v>8</v>
      </c>
      <c r="D4" s="98" t="s">
        <v>21</v>
      </c>
      <c r="E4" s="97" t="s">
        <v>8</v>
      </c>
      <c r="F4" s="99" t="s">
        <v>22</v>
      </c>
      <c r="G4" s="100" t="s">
        <v>21</v>
      </c>
    </row>
    <row r="5" spans="1:7" x14ac:dyDescent="0.25">
      <c r="A5" s="51"/>
      <c r="B5" s="39">
        <v>2000</v>
      </c>
      <c r="C5" s="37">
        <v>1003798</v>
      </c>
      <c r="D5" s="34" t="s">
        <v>4</v>
      </c>
      <c r="E5" s="37">
        <v>2514</v>
      </c>
      <c r="F5" s="36">
        <f>E5/C5*100</f>
        <v>0.25044879547478677</v>
      </c>
      <c r="G5" s="32" t="s">
        <v>4</v>
      </c>
    </row>
    <row r="6" spans="1:7" x14ac:dyDescent="0.25">
      <c r="A6" s="51"/>
      <c r="B6" s="81">
        <v>2001</v>
      </c>
      <c r="C6" s="82">
        <v>1027974</v>
      </c>
      <c r="D6" s="86">
        <f>(C6/C5*100)-100</f>
        <v>2.4084526966581024</v>
      </c>
      <c r="E6" s="82">
        <v>2526</v>
      </c>
      <c r="F6" s="80">
        <f>E6/C6*100</f>
        <v>0.24572605921939658</v>
      </c>
      <c r="G6" s="52">
        <f>(E6/E5*100)-100</f>
        <v>0.47732696897375604</v>
      </c>
    </row>
    <row r="7" spans="1:7" x14ac:dyDescent="0.25">
      <c r="A7" s="51"/>
      <c r="B7" s="35">
        <v>2002</v>
      </c>
      <c r="C7" s="37">
        <v>1053463</v>
      </c>
      <c r="D7" s="34">
        <f t="shared" ref="D7:D22" si="0">(C7/C6*100)-100</f>
        <v>2.479537420207123</v>
      </c>
      <c r="E7" s="33">
        <v>2539</v>
      </c>
      <c r="F7" s="36">
        <f t="shared" ref="F7:F18" si="1">E7/C7*100</f>
        <v>0.24101463459086842</v>
      </c>
      <c r="G7" s="32">
        <f>(E7/E6*100)-100</f>
        <v>0.51464766429137399</v>
      </c>
    </row>
    <row r="8" spans="1:7" x14ac:dyDescent="0.25">
      <c r="A8" s="51"/>
      <c r="B8" s="54">
        <v>2003</v>
      </c>
      <c r="C8" s="82">
        <v>1078075</v>
      </c>
      <c r="D8" s="86">
        <f t="shared" si="0"/>
        <v>2.3362946776488656</v>
      </c>
      <c r="E8" s="85">
        <v>2533</v>
      </c>
      <c r="F8" s="80">
        <f t="shared" si="1"/>
        <v>0.23495582403821627</v>
      </c>
      <c r="G8" s="52">
        <f>(E8/E7*100)-100</f>
        <v>-0.23631350925560923</v>
      </c>
    </row>
    <row r="9" spans="1:7" x14ac:dyDescent="0.25">
      <c r="A9" s="51"/>
      <c r="B9" s="35">
        <v>2004</v>
      </c>
      <c r="C9" s="33">
        <v>1100262</v>
      </c>
      <c r="D9" s="34">
        <f t="shared" si="0"/>
        <v>2.0580200820907777</v>
      </c>
      <c r="E9" s="33">
        <v>2552</v>
      </c>
      <c r="F9" s="36">
        <f t="shared" si="1"/>
        <v>0.23194475497654193</v>
      </c>
      <c r="G9" s="32">
        <f>(E9/E8*100)-100</f>
        <v>0.75009869719700362</v>
      </c>
    </row>
    <row r="10" spans="1:7" x14ac:dyDescent="0.25">
      <c r="A10" s="51"/>
      <c r="B10" s="54">
        <v>2005</v>
      </c>
      <c r="C10" s="85">
        <v>1125790</v>
      </c>
      <c r="D10" s="86">
        <f t="shared" si="0"/>
        <v>2.3201746493108004</v>
      </c>
      <c r="E10" s="85">
        <v>2589</v>
      </c>
      <c r="F10" s="80">
        <f t="shared" si="1"/>
        <v>0.2299718419953988</v>
      </c>
      <c r="G10" s="52">
        <f t="shared" ref="G10:G17" si="2">(E10/E9*100)-100</f>
        <v>1.4498432601880893</v>
      </c>
    </row>
    <row r="11" spans="1:7" x14ac:dyDescent="0.25">
      <c r="A11" s="51"/>
      <c r="B11" s="35">
        <v>2006</v>
      </c>
      <c r="C11" s="33">
        <v>1175200</v>
      </c>
      <c r="D11" s="34">
        <f t="shared" si="0"/>
        <v>4.3889180042458946</v>
      </c>
      <c r="E11" s="33">
        <v>2639</v>
      </c>
      <c r="F11" s="36">
        <f t="shared" si="1"/>
        <v>0.22455752212389379</v>
      </c>
      <c r="G11" s="32">
        <f t="shared" si="2"/>
        <v>1.9312475859405254</v>
      </c>
    </row>
    <row r="12" spans="1:7" x14ac:dyDescent="0.25">
      <c r="A12" s="51"/>
      <c r="B12" s="54">
        <v>2007</v>
      </c>
      <c r="C12" s="85">
        <v>1227770</v>
      </c>
      <c r="D12" s="86">
        <f t="shared" si="0"/>
        <v>4.4732811436351199</v>
      </c>
      <c r="E12" s="85">
        <v>2664</v>
      </c>
      <c r="F12" s="80">
        <f t="shared" si="1"/>
        <v>0.21697875009162954</v>
      </c>
      <c r="G12" s="52">
        <f t="shared" si="2"/>
        <v>0.94732853353542623</v>
      </c>
    </row>
    <row r="13" spans="1:7" x14ac:dyDescent="0.25">
      <c r="A13" s="51"/>
      <c r="B13" s="35">
        <v>2008</v>
      </c>
      <c r="C13" s="33">
        <v>1281581</v>
      </c>
      <c r="D13" s="34">
        <f t="shared" si="0"/>
        <v>4.3828241445873459</v>
      </c>
      <c r="E13" s="33">
        <v>2774</v>
      </c>
      <c r="F13" s="36">
        <f t="shared" si="1"/>
        <v>0.21645139870207189</v>
      </c>
      <c r="G13" s="32">
        <f t="shared" si="2"/>
        <v>4.1291291291291259</v>
      </c>
    </row>
    <row r="14" spans="1:7" x14ac:dyDescent="0.25">
      <c r="A14" s="51"/>
      <c r="B14" s="54">
        <v>2009</v>
      </c>
      <c r="C14" s="85">
        <v>1337965</v>
      </c>
      <c r="D14" s="86">
        <f t="shared" si="0"/>
        <v>4.3995658487446292</v>
      </c>
      <c r="E14" s="85">
        <v>2876</v>
      </c>
      <c r="F14" s="80">
        <f t="shared" si="1"/>
        <v>0.21495330595344425</v>
      </c>
      <c r="G14" s="52">
        <f t="shared" si="2"/>
        <v>3.6770007209805442</v>
      </c>
    </row>
    <row r="15" spans="1:7" x14ac:dyDescent="0.25">
      <c r="A15" s="51"/>
      <c r="B15" s="35">
        <v>2010</v>
      </c>
      <c r="C15" s="33">
        <v>1384929</v>
      </c>
      <c r="D15" s="34">
        <f t="shared" si="0"/>
        <v>3.5101067666194439</v>
      </c>
      <c r="E15" s="33">
        <v>2936</v>
      </c>
      <c r="F15" s="36">
        <f t="shared" si="1"/>
        <v>0.21199642725367149</v>
      </c>
      <c r="G15" s="32">
        <f t="shared" si="2"/>
        <v>2.0862308762169732</v>
      </c>
    </row>
    <row r="16" spans="1:7" x14ac:dyDescent="0.25">
      <c r="A16" s="51"/>
      <c r="B16" s="54">
        <v>2011</v>
      </c>
      <c r="C16" s="85">
        <v>1427296</v>
      </c>
      <c r="D16" s="86">
        <f t="shared" si="0"/>
        <v>3.0591459923216178</v>
      </c>
      <c r="E16" s="85">
        <v>2998</v>
      </c>
      <c r="F16" s="80">
        <f t="shared" si="1"/>
        <v>0.21004753043517255</v>
      </c>
      <c r="G16" s="52">
        <f t="shared" si="2"/>
        <v>2.1117166212534073</v>
      </c>
    </row>
    <row r="17" spans="1:7" x14ac:dyDescent="0.25">
      <c r="A17" s="51"/>
      <c r="B17" s="35">
        <v>2012</v>
      </c>
      <c r="C17" s="33">
        <v>1473256</v>
      </c>
      <c r="D17" s="34">
        <f t="shared" si="0"/>
        <v>3.2200748828553998</v>
      </c>
      <c r="E17" s="33">
        <v>3159</v>
      </c>
      <c r="F17" s="36">
        <f t="shared" si="1"/>
        <v>0.21442301948880577</v>
      </c>
      <c r="G17" s="32">
        <f t="shared" si="2"/>
        <v>5.3702468312208111</v>
      </c>
    </row>
    <row r="18" spans="1:7" x14ac:dyDescent="0.25">
      <c r="A18" s="51"/>
      <c r="B18" s="54">
        <v>2013</v>
      </c>
      <c r="C18" s="85">
        <v>1533493</v>
      </c>
      <c r="D18" s="86">
        <f t="shared" si="0"/>
        <v>4.0886987733292699</v>
      </c>
      <c r="E18" s="85">
        <v>3307</v>
      </c>
      <c r="F18" s="80">
        <f t="shared" si="1"/>
        <v>0.21565145716348233</v>
      </c>
      <c r="G18" s="52">
        <f>(E18/E17*100)-100</f>
        <v>4.6850269072491244</v>
      </c>
    </row>
    <row r="19" spans="1:7" x14ac:dyDescent="0.25">
      <c r="A19" s="51"/>
      <c r="B19" s="35">
        <v>2014</v>
      </c>
      <c r="C19" s="33">
        <v>1603551</v>
      </c>
      <c r="D19" s="34">
        <f t="shared" si="0"/>
        <v>4.5685242775806501</v>
      </c>
      <c r="E19" s="131">
        <v>3457</v>
      </c>
      <c r="F19" s="36">
        <f t="shared" ref="F19:F22" si="3">E19/C19*100</f>
        <v>0.21558403817527474</v>
      </c>
      <c r="G19" s="32">
        <f t="shared" ref="G19:G22" si="4">(E19/E18*100)-100</f>
        <v>4.5358330813426022</v>
      </c>
    </row>
    <row r="20" spans="1:7" x14ac:dyDescent="0.25">
      <c r="A20" s="51"/>
      <c r="B20" s="31">
        <v>2015</v>
      </c>
      <c r="C20" s="29">
        <v>1676264</v>
      </c>
      <c r="D20" s="30">
        <f t="shared" si="0"/>
        <v>4.5344987468437239</v>
      </c>
      <c r="E20" s="55">
        <v>3583</v>
      </c>
      <c r="F20" s="80">
        <f t="shared" si="3"/>
        <v>0.21374914691241953</v>
      </c>
      <c r="G20" s="28">
        <f t="shared" si="4"/>
        <v>3.6447787098640418</v>
      </c>
    </row>
    <row r="21" spans="1:7" x14ac:dyDescent="0.25">
      <c r="A21" s="51"/>
      <c r="B21" s="35">
        <v>2016</v>
      </c>
      <c r="C21" s="33">
        <v>1784497</v>
      </c>
      <c r="D21" s="34">
        <f t="shared" si="0"/>
        <v>6.4567991676728838</v>
      </c>
      <c r="E21" s="131">
        <v>3775</v>
      </c>
      <c r="F21" s="36">
        <f t="shared" si="3"/>
        <v>0.21154420545397384</v>
      </c>
      <c r="G21" s="32">
        <f t="shared" si="4"/>
        <v>5.3586380128383979</v>
      </c>
    </row>
    <row r="22" spans="1:7" s="50" customFormat="1" x14ac:dyDescent="0.25">
      <c r="A22" s="49"/>
      <c r="B22" s="140">
        <v>2017</v>
      </c>
      <c r="C22" s="141">
        <v>1877050</v>
      </c>
      <c r="D22" s="142">
        <f t="shared" si="0"/>
        <v>5.1865035357302531</v>
      </c>
      <c r="E22" s="141">
        <v>3983</v>
      </c>
      <c r="F22" s="143">
        <f t="shared" si="3"/>
        <v>0.21219466716390079</v>
      </c>
      <c r="G22" s="143">
        <f t="shared" si="4"/>
        <v>5.5099337748344368</v>
      </c>
    </row>
    <row r="23" spans="1:7" s="93" customFormat="1" x14ac:dyDescent="0.25">
      <c r="A23" s="51"/>
      <c r="B23" s="94"/>
      <c r="C23" s="94"/>
      <c r="D23" s="94"/>
      <c r="E23" s="95"/>
      <c r="F23" s="95"/>
      <c r="G23" s="95"/>
    </row>
    <row r="24" spans="1:7" s="93" customFormat="1" x14ac:dyDescent="0.25">
      <c r="A24" s="92" t="s">
        <v>6</v>
      </c>
      <c r="B24" s="248" t="s">
        <v>84</v>
      </c>
      <c r="C24" s="255"/>
      <c r="D24" s="255"/>
      <c r="E24" s="255"/>
      <c r="F24" s="255"/>
      <c r="G24" s="255"/>
    </row>
    <row r="25" spans="1:7" s="199" customFormat="1" x14ac:dyDescent="0.25">
      <c r="A25" s="200" t="s">
        <v>2</v>
      </c>
      <c r="B25" s="283" t="s">
        <v>259</v>
      </c>
      <c r="C25" s="266"/>
      <c r="D25" s="266"/>
      <c r="E25" s="266"/>
      <c r="F25" s="266"/>
      <c r="G25" s="266"/>
    </row>
    <row r="26" spans="1:7" s="199" customFormat="1" ht="15" customHeight="1" x14ac:dyDescent="0.25">
      <c r="A26" s="201" t="s">
        <v>3</v>
      </c>
      <c r="B26" s="234" t="s">
        <v>260</v>
      </c>
      <c r="C26" s="215"/>
      <c r="D26" s="215"/>
      <c r="E26" s="215"/>
      <c r="F26" s="215"/>
      <c r="G26" s="215"/>
    </row>
    <row r="27" spans="1:7" s="199" customFormat="1" x14ac:dyDescent="0.25"/>
    <row r="28" spans="1:7" s="93" customFormat="1" x14ac:dyDescent="0.25"/>
    <row r="29" spans="1:7" s="93" customFormat="1" x14ac:dyDescent="0.25"/>
    <row r="30" spans="1:7" s="93" customFormat="1" x14ac:dyDescent="0.25"/>
    <row r="31" spans="1:7" s="93" customFormat="1" x14ac:dyDescent="0.25"/>
    <row r="32" spans="1:7"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row r="269" s="93" customFormat="1" x14ac:dyDescent="0.25"/>
    <row r="270" s="93" customFormat="1" x14ac:dyDescent="0.25"/>
    <row r="271" s="93" customFormat="1" x14ac:dyDescent="0.25"/>
    <row r="272" s="93" customFormat="1" x14ac:dyDescent="0.25"/>
    <row r="273" s="93" customFormat="1" x14ac:dyDescent="0.25"/>
    <row r="274" s="93" customFormat="1" x14ac:dyDescent="0.25"/>
    <row r="275" s="93" customFormat="1" x14ac:dyDescent="0.25"/>
    <row r="276" s="93" customFormat="1" x14ac:dyDescent="0.25"/>
    <row r="277" s="93" customFormat="1" x14ac:dyDescent="0.25"/>
    <row r="278" s="93" customFormat="1" x14ac:dyDescent="0.25"/>
    <row r="279" s="93" customFormat="1" x14ac:dyDescent="0.25"/>
    <row r="280" s="93" customFormat="1" x14ac:dyDescent="0.25"/>
    <row r="281" s="93" customFormat="1" x14ac:dyDescent="0.25"/>
    <row r="282" s="93" customFormat="1" x14ac:dyDescent="0.25"/>
    <row r="283" s="93" customFormat="1" x14ac:dyDescent="0.25"/>
    <row r="284" s="93" customFormat="1" x14ac:dyDescent="0.25"/>
    <row r="285" s="93" customFormat="1" x14ac:dyDescent="0.25"/>
    <row r="286" s="93" customFormat="1" x14ac:dyDescent="0.25"/>
    <row r="287" s="93" customFormat="1" x14ac:dyDescent="0.25"/>
    <row r="288" s="93" customFormat="1" x14ac:dyDescent="0.25"/>
    <row r="289" s="93" customFormat="1" x14ac:dyDescent="0.25"/>
    <row r="290" s="93" customFormat="1" x14ac:dyDescent="0.25"/>
    <row r="291" s="93" customFormat="1" x14ac:dyDescent="0.25"/>
    <row r="292" s="93" customFormat="1" x14ac:dyDescent="0.25"/>
    <row r="293" s="93" customFormat="1" x14ac:dyDescent="0.25"/>
    <row r="294" s="93" customFormat="1" x14ac:dyDescent="0.25"/>
    <row r="295" s="93" customFormat="1" x14ac:dyDescent="0.25"/>
    <row r="296" s="93" customFormat="1" x14ac:dyDescent="0.25"/>
    <row r="297" s="93" customFormat="1" x14ac:dyDescent="0.25"/>
    <row r="298" s="93" customFormat="1" x14ac:dyDescent="0.25"/>
    <row r="299" s="93" customFormat="1" x14ac:dyDescent="0.25"/>
    <row r="300" s="93" customFormat="1" x14ac:dyDescent="0.25"/>
    <row r="301" s="93" customFormat="1" x14ac:dyDescent="0.25"/>
    <row r="302" s="93" customFormat="1" x14ac:dyDescent="0.25"/>
    <row r="303" s="93" customFormat="1" x14ac:dyDescent="0.25"/>
    <row r="304" s="93" customFormat="1" x14ac:dyDescent="0.25"/>
    <row r="305" s="93" customFormat="1" x14ac:dyDescent="0.25"/>
    <row r="306" s="93" customFormat="1" x14ac:dyDescent="0.25"/>
    <row r="307" s="93" customFormat="1" x14ac:dyDescent="0.25"/>
    <row r="308" s="93" customFormat="1" x14ac:dyDescent="0.25"/>
    <row r="309" s="93" customFormat="1" x14ac:dyDescent="0.25"/>
    <row r="310" s="93" customFormat="1" x14ac:dyDescent="0.25"/>
  </sheetData>
  <mergeCells count="7">
    <mergeCell ref="B26:G26"/>
    <mergeCell ref="B2:G2"/>
    <mergeCell ref="B3:B4"/>
    <mergeCell ref="C3:D3"/>
    <mergeCell ref="E3:G3"/>
    <mergeCell ref="B24:G24"/>
    <mergeCell ref="B25:G25"/>
  </mergeCells>
  <hyperlinks>
    <hyperlink ref="G1" location="Índice!A1" display="[índice Ç]" xr:uid="{00000000-0004-0000-3600-000000000000}"/>
    <hyperlink ref="B26" r:id="rId1" display="http://www.observatorioemigracao.pt/np4/1269" xr:uid="{00000000-0004-0000-3600-000001000000}"/>
    <hyperlink ref="B26:G26" r:id="rId2" display="http://observatorioemigracao.pt/np4/5926.html" xr:uid="{00000000-0004-0000-3600-000002000000}"/>
  </hyperlinks>
  <pageMargins left="0.7" right="0.7" top="0.75" bottom="0.75" header="0.3" footer="0.3"/>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66"/>
  <sheetViews>
    <sheetView showGridLines="0" workbookViewId="0">
      <selection activeCell="A25" sqref="A25:XFD27"/>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26" s="93" customFormat="1" ht="30" customHeight="1" x14ac:dyDescent="0.25">
      <c r="A1" s="90" t="s">
        <v>0</v>
      </c>
      <c r="B1" s="87" t="s">
        <v>1</v>
      </c>
      <c r="C1" s="88"/>
      <c r="D1" s="88"/>
      <c r="E1" s="89"/>
      <c r="F1" s="89"/>
      <c r="G1" s="24" t="s">
        <v>27</v>
      </c>
    </row>
    <row r="2" spans="1:26" s="93" customFormat="1" ht="30" customHeight="1" thickBot="1" x14ac:dyDescent="0.3">
      <c r="A2" s="91"/>
      <c r="B2" s="249" t="s">
        <v>189</v>
      </c>
      <c r="C2" s="249"/>
      <c r="D2" s="249"/>
      <c r="E2" s="250"/>
      <c r="F2" s="250"/>
      <c r="G2" s="250"/>
    </row>
    <row r="3" spans="1:26" s="23" customFormat="1" ht="30" customHeight="1" x14ac:dyDescent="0.25">
      <c r="A3" s="91"/>
      <c r="B3" s="237" t="s">
        <v>7</v>
      </c>
      <c r="C3" s="239" t="s">
        <v>24</v>
      </c>
      <c r="D3" s="240"/>
      <c r="E3" s="241" t="s">
        <v>25</v>
      </c>
      <c r="F3" s="242"/>
      <c r="G3" s="242"/>
      <c r="H3" s="91"/>
      <c r="I3" s="91"/>
      <c r="J3" s="91"/>
      <c r="K3" s="93"/>
      <c r="L3" s="91"/>
      <c r="M3" s="91"/>
      <c r="N3" s="91"/>
      <c r="O3" s="91"/>
      <c r="P3" s="91"/>
      <c r="Q3" s="91"/>
      <c r="R3" s="91"/>
      <c r="S3" s="91"/>
      <c r="T3" s="91"/>
      <c r="U3" s="91"/>
      <c r="V3" s="91"/>
      <c r="W3" s="91"/>
      <c r="X3" s="91"/>
      <c r="Y3" s="91"/>
      <c r="Z3" s="91"/>
    </row>
    <row r="4" spans="1:26" s="91" customFormat="1" ht="45" customHeight="1" x14ac:dyDescent="0.25">
      <c r="B4" s="238"/>
      <c r="C4" s="97" t="s">
        <v>8</v>
      </c>
      <c r="D4" s="98" t="s">
        <v>21</v>
      </c>
      <c r="E4" s="97" t="s">
        <v>8</v>
      </c>
      <c r="F4" s="99" t="s">
        <v>26</v>
      </c>
      <c r="G4" s="100" t="s">
        <v>21</v>
      </c>
      <c r="K4" s="93"/>
    </row>
    <row r="5" spans="1:26" x14ac:dyDescent="0.25">
      <c r="A5" s="51"/>
      <c r="B5" s="39">
        <v>2000</v>
      </c>
      <c r="C5" s="37">
        <v>43173</v>
      </c>
      <c r="D5" s="34" t="s">
        <v>4</v>
      </c>
      <c r="E5" s="37">
        <v>34</v>
      </c>
      <c r="F5" s="36">
        <f>E5/C5*100</f>
        <v>7.8752924281379574E-2</v>
      </c>
      <c r="G5" s="32" t="s">
        <v>4</v>
      </c>
    </row>
    <row r="6" spans="1:26" x14ac:dyDescent="0.25">
      <c r="A6" s="51"/>
      <c r="B6" s="81">
        <v>2001</v>
      </c>
      <c r="C6" s="82">
        <v>35951</v>
      </c>
      <c r="D6" s="30">
        <f>(C6/C5*100)-100</f>
        <v>-16.72804762235657</v>
      </c>
      <c r="E6" s="82">
        <v>36</v>
      </c>
      <c r="F6" s="84">
        <f>E6/C6*100</f>
        <v>0.10013629662596311</v>
      </c>
      <c r="G6" s="28">
        <f t="shared" ref="G6" si="0">(E6/E5*100)-100</f>
        <v>5.8823529411764781</v>
      </c>
    </row>
    <row r="7" spans="1:26" x14ac:dyDescent="0.25">
      <c r="A7" s="51"/>
      <c r="B7" s="35">
        <v>2002</v>
      </c>
      <c r="C7" s="33">
        <v>37270</v>
      </c>
      <c r="D7" s="34">
        <f>(C7/C6*100)-100</f>
        <v>3.6688826458234729</v>
      </c>
      <c r="E7" s="33">
        <v>70</v>
      </c>
      <c r="F7" s="32">
        <f t="shared" ref="F7:F17" si="1">E7/C7*100</f>
        <v>0.18781862087469814</v>
      </c>
      <c r="G7" s="32">
        <f>(E7/E6*100)-100</f>
        <v>94.444444444444429</v>
      </c>
    </row>
    <row r="8" spans="1:26" x14ac:dyDescent="0.25">
      <c r="A8" s="51"/>
      <c r="B8" s="54">
        <v>2003</v>
      </c>
      <c r="C8" s="85">
        <v>32756</v>
      </c>
      <c r="D8" s="30">
        <f>(C8/C7*100)-100</f>
        <v>-12.111617923262671</v>
      </c>
      <c r="E8" s="85">
        <v>43</v>
      </c>
      <c r="F8" s="52">
        <f t="shared" si="1"/>
        <v>0.13127365978751984</v>
      </c>
      <c r="G8" s="28">
        <f t="shared" ref="G8:G22" si="2">(E8/E7*100)-100</f>
        <v>-38.571428571428569</v>
      </c>
    </row>
    <row r="9" spans="1:26" x14ac:dyDescent="0.25">
      <c r="A9" s="51"/>
      <c r="B9" s="35">
        <v>2004</v>
      </c>
      <c r="C9" s="33">
        <v>28599</v>
      </c>
      <c r="D9" s="34">
        <f t="shared" ref="D9:D22" si="3">(C9/C8*100)-100</f>
        <v>-12.69080473806325</v>
      </c>
      <c r="E9" s="33">
        <v>63</v>
      </c>
      <c r="F9" s="32">
        <f t="shared" si="1"/>
        <v>0.22028742263715514</v>
      </c>
      <c r="G9" s="32">
        <f t="shared" si="2"/>
        <v>46.511627906976742</v>
      </c>
    </row>
    <row r="10" spans="1:26" x14ac:dyDescent="0.25">
      <c r="A10" s="51"/>
      <c r="B10" s="54">
        <v>2005</v>
      </c>
      <c r="C10" s="85">
        <v>39270</v>
      </c>
      <c r="D10" s="30">
        <f t="shared" si="3"/>
        <v>37.312493443826696</v>
      </c>
      <c r="E10" s="85">
        <v>42</v>
      </c>
      <c r="F10" s="52">
        <f t="shared" si="1"/>
        <v>0.10695187165775401</v>
      </c>
      <c r="G10" s="28">
        <f t="shared" si="2"/>
        <v>-33.333333333333343</v>
      </c>
    </row>
    <row r="11" spans="1:26" x14ac:dyDescent="0.25">
      <c r="A11" s="51"/>
      <c r="B11" s="35">
        <v>2006</v>
      </c>
      <c r="C11" s="33">
        <v>50897</v>
      </c>
      <c r="D11" s="34">
        <f t="shared" si="3"/>
        <v>29.607843137254918</v>
      </c>
      <c r="E11" s="33">
        <v>56</v>
      </c>
      <c r="F11" s="32">
        <f t="shared" si="1"/>
        <v>0.11002613120616146</v>
      </c>
      <c r="G11" s="32">
        <f t="shared" si="2"/>
        <v>33.333333333333314</v>
      </c>
    </row>
    <row r="12" spans="1:26" x14ac:dyDescent="0.25">
      <c r="A12" s="51"/>
      <c r="B12" s="54">
        <v>2007</v>
      </c>
      <c r="C12" s="85">
        <v>33436</v>
      </c>
      <c r="D12" s="30">
        <f t="shared" si="3"/>
        <v>-34.306540660549729</v>
      </c>
      <c r="E12" s="85">
        <v>48</v>
      </c>
      <c r="F12" s="52">
        <f t="shared" si="1"/>
        <v>0.1435578418471109</v>
      </c>
      <c r="G12" s="28">
        <f t="shared" si="2"/>
        <v>-14.285714285714292</v>
      </c>
    </row>
    <row r="13" spans="1:26" x14ac:dyDescent="0.25">
      <c r="A13" s="51"/>
      <c r="B13" s="35">
        <v>2008</v>
      </c>
      <c r="C13" s="33">
        <v>30254</v>
      </c>
      <c r="D13" s="34">
        <f t="shared" si="3"/>
        <v>-9.5166885991147296</v>
      </c>
      <c r="E13" s="33">
        <v>39</v>
      </c>
      <c r="F13" s="32">
        <f t="shared" si="1"/>
        <v>0.12890857407284986</v>
      </c>
      <c r="G13" s="32">
        <f t="shared" si="2"/>
        <v>-18.75</v>
      </c>
    </row>
    <row r="14" spans="1:26" x14ac:dyDescent="0.25">
      <c r="A14" s="51"/>
      <c r="B14" s="54">
        <v>2009</v>
      </c>
      <c r="C14" s="85">
        <v>29318</v>
      </c>
      <c r="D14" s="30">
        <f t="shared" si="3"/>
        <v>-3.0938057777483863</v>
      </c>
      <c r="E14" s="85">
        <v>59</v>
      </c>
      <c r="F14" s="52">
        <f t="shared" si="1"/>
        <v>0.20124155808718194</v>
      </c>
      <c r="G14" s="28">
        <f t="shared" si="2"/>
        <v>51.28205128205127</v>
      </c>
    </row>
    <row r="15" spans="1:26" x14ac:dyDescent="0.25">
      <c r="A15" s="51"/>
      <c r="B15" s="35">
        <v>2010</v>
      </c>
      <c r="C15" s="33">
        <v>32197</v>
      </c>
      <c r="D15" s="34">
        <f t="shared" si="3"/>
        <v>9.8199058598813025</v>
      </c>
      <c r="E15" s="33">
        <v>65</v>
      </c>
      <c r="F15" s="32">
        <f t="shared" si="1"/>
        <v>0.20188216293443489</v>
      </c>
      <c r="G15" s="32">
        <f t="shared" si="2"/>
        <v>10.169491525423723</v>
      </c>
    </row>
    <row r="16" spans="1:26" x14ac:dyDescent="0.25">
      <c r="A16" s="51"/>
      <c r="B16" s="54">
        <v>2011</v>
      </c>
      <c r="C16" s="85">
        <v>36328</v>
      </c>
      <c r="D16" s="30">
        <f t="shared" si="3"/>
        <v>12.830387924340769</v>
      </c>
      <c r="E16" s="85">
        <v>58</v>
      </c>
      <c r="F16" s="52">
        <f>E16/C16*100</f>
        <v>0.15965646333406738</v>
      </c>
      <c r="G16" s="28">
        <f t="shared" si="2"/>
        <v>-10.769230769230759</v>
      </c>
    </row>
    <row r="17" spans="1:7" x14ac:dyDescent="0.25">
      <c r="A17" s="51"/>
      <c r="B17" s="35">
        <v>2012</v>
      </c>
      <c r="C17" s="33">
        <v>49746</v>
      </c>
      <c r="D17" s="34">
        <f t="shared" si="3"/>
        <v>36.935696983043385</v>
      </c>
      <c r="E17" s="33">
        <v>45</v>
      </c>
      <c r="F17" s="32">
        <f t="shared" si="1"/>
        <v>9.0459534434929448E-2</v>
      </c>
      <c r="G17" s="32">
        <f t="shared" si="2"/>
        <v>-22.41379310344827</v>
      </c>
    </row>
    <row r="18" spans="1:7" x14ac:dyDescent="0.25">
      <c r="A18" s="51"/>
      <c r="B18" s="54">
        <v>2013</v>
      </c>
      <c r="C18" s="85">
        <v>49632</v>
      </c>
      <c r="D18" s="30">
        <f t="shared" si="3"/>
        <v>-0.2291641539018201</v>
      </c>
      <c r="E18" s="85">
        <v>48</v>
      </c>
      <c r="F18" s="28">
        <f>E18/C18*100</f>
        <v>9.6711798839458421E-2</v>
      </c>
      <c r="G18" s="28">
        <f t="shared" si="2"/>
        <v>6.6666666666666714</v>
      </c>
    </row>
    <row r="19" spans="1:7" x14ac:dyDescent="0.25">
      <c r="A19" s="51"/>
      <c r="B19" s="35">
        <v>2014</v>
      </c>
      <c r="C19" s="33">
        <v>42918</v>
      </c>
      <c r="D19" s="34">
        <f t="shared" si="3"/>
        <v>-13.527562862669242</v>
      </c>
      <c r="E19" s="131">
        <v>48</v>
      </c>
      <c r="F19" s="32">
        <f t="shared" ref="F19:F22" si="4">E19/C19*100</f>
        <v>0.11184118551656648</v>
      </c>
      <c r="G19" s="32">
        <f t="shared" si="2"/>
        <v>0</v>
      </c>
    </row>
    <row r="20" spans="1:7" x14ac:dyDescent="0.25">
      <c r="A20" s="51"/>
      <c r="B20" s="31">
        <v>2015</v>
      </c>
      <c r="C20" s="29">
        <v>48249</v>
      </c>
      <c r="D20" s="30">
        <f t="shared" si="3"/>
        <v>12.421361666433654</v>
      </c>
      <c r="E20" s="55">
        <v>66</v>
      </c>
      <c r="F20" s="28">
        <f t="shared" si="4"/>
        <v>0.13679039980103214</v>
      </c>
      <c r="G20" s="28">
        <f t="shared" si="2"/>
        <v>37.5</v>
      </c>
    </row>
    <row r="21" spans="1:7" x14ac:dyDescent="0.25">
      <c r="A21" s="51"/>
      <c r="B21" s="35">
        <v>2016</v>
      </c>
      <c r="C21" s="33">
        <v>60343</v>
      </c>
      <c r="D21" s="34">
        <f t="shared" si="3"/>
        <v>25.065804472631555</v>
      </c>
      <c r="E21" s="131">
        <v>74</v>
      </c>
      <c r="F21" s="32">
        <f t="shared" si="4"/>
        <v>0.12263228543493031</v>
      </c>
      <c r="G21" s="32">
        <f t="shared" si="2"/>
        <v>12.12121212121211</v>
      </c>
    </row>
    <row r="22" spans="1:7" s="50" customFormat="1" x14ac:dyDescent="0.25">
      <c r="A22" s="49"/>
      <c r="B22" s="140">
        <v>2017</v>
      </c>
      <c r="C22" s="141">
        <v>68898</v>
      </c>
      <c r="D22" s="142">
        <f t="shared" si="3"/>
        <v>14.177286512105795</v>
      </c>
      <c r="E22" s="141">
        <v>83</v>
      </c>
      <c r="F22" s="143">
        <f t="shared" si="4"/>
        <v>0.12046793811141107</v>
      </c>
      <c r="G22" s="143">
        <f t="shared" si="2"/>
        <v>12.162162162162176</v>
      </c>
    </row>
    <row r="23" spans="1:7" s="93" customFormat="1" x14ac:dyDescent="0.25">
      <c r="A23" s="51"/>
      <c r="B23" s="94"/>
      <c r="C23" s="94"/>
      <c r="D23" s="94"/>
      <c r="E23" s="95"/>
      <c r="F23" s="95"/>
      <c r="G23" s="95"/>
    </row>
    <row r="24" spans="1:7" s="93" customFormat="1" x14ac:dyDescent="0.25">
      <c r="A24" s="92" t="s">
        <v>6</v>
      </c>
      <c r="B24" s="248" t="s">
        <v>84</v>
      </c>
      <c r="C24" s="255"/>
      <c r="D24" s="255"/>
      <c r="E24" s="255"/>
      <c r="F24" s="255"/>
      <c r="G24" s="255"/>
    </row>
    <row r="25" spans="1:7" s="199" customFormat="1" x14ac:dyDescent="0.25">
      <c r="A25" s="200" t="s">
        <v>2</v>
      </c>
      <c r="B25" s="233" t="s">
        <v>259</v>
      </c>
      <c r="C25" s="223"/>
      <c r="D25" s="223"/>
      <c r="E25" s="223"/>
      <c r="F25" s="223"/>
      <c r="G25" s="223"/>
    </row>
    <row r="26" spans="1:7" s="199" customFormat="1" ht="15" customHeight="1" x14ac:dyDescent="0.25">
      <c r="A26" s="201" t="s">
        <v>3</v>
      </c>
      <c r="B26" s="234" t="s">
        <v>260</v>
      </c>
      <c r="C26" s="215"/>
      <c r="D26" s="215"/>
      <c r="E26" s="215"/>
      <c r="F26" s="215"/>
      <c r="G26" s="215"/>
    </row>
    <row r="27" spans="1:7" s="199" customFormat="1" x14ac:dyDescent="0.25"/>
    <row r="28" spans="1:7" s="93" customFormat="1" x14ac:dyDescent="0.25"/>
    <row r="29" spans="1:7" s="93" customFormat="1" x14ac:dyDescent="0.25"/>
    <row r="30" spans="1:7" s="93" customFormat="1" x14ac:dyDescent="0.25"/>
    <row r="31" spans="1:7" s="93" customFormat="1" x14ac:dyDescent="0.25"/>
    <row r="32" spans="1:7"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sheetData>
  <mergeCells count="7">
    <mergeCell ref="B26:G26"/>
    <mergeCell ref="B2:G2"/>
    <mergeCell ref="B3:B4"/>
    <mergeCell ref="C3:D3"/>
    <mergeCell ref="E3:G3"/>
    <mergeCell ref="B24:G24"/>
    <mergeCell ref="B25:G25"/>
  </mergeCells>
  <hyperlinks>
    <hyperlink ref="G1" location="Índice!A1" display="[índice Ç]" xr:uid="{00000000-0004-0000-3700-000000000000}"/>
    <hyperlink ref="B26" r:id="rId1" display="http://www.observatorioemigracao.pt/np4/1269" xr:uid="{00000000-0004-0000-3700-000001000000}"/>
    <hyperlink ref="B26:G26" r:id="rId2" display="http://observatorioemigracao.pt/np4/5926.html" xr:uid="{00000000-0004-0000-3700-000002000000}"/>
  </hyperlinks>
  <pageMargins left="0.7" right="0.7" top="0.75" bottom="0.75" header="0.3" footer="0.3"/>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191</v>
      </c>
      <c r="C2" s="235"/>
      <c r="D2" s="235"/>
      <c r="E2" s="236"/>
      <c r="F2" s="236"/>
      <c r="G2" s="236"/>
      <c r="K2"/>
    </row>
    <row r="3" spans="1:13" s="23" customFormat="1" ht="30" customHeight="1" x14ac:dyDescent="0.25">
      <c r="B3" s="237" t="s">
        <v>7</v>
      </c>
      <c r="C3" s="239" t="s">
        <v>18</v>
      </c>
      <c r="D3" s="240"/>
      <c r="E3" s="241" t="s">
        <v>19</v>
      </c>
      <c r="F3" s="242"/>
      <c r="G3" s="242"/>
      <c r="K3"/>
    </row>
    <row r="4" spans="1:13" s="23" customFormat="1" ht="45" customHeight="1" x14ac:dyDescent="0.25">
      <c r="B4" s="238"/>
      <c r="C4" s="106" t="s">
        <v>8</v>
      </c>
      <c r="D4" s="41" t="s">
        <v>21</v>
      </c>
      <c r="E4" s="106" t="s">
        <v>8</v>
      </c>
      <c r="F4" s="40" t="s">
        <v>23</v>
      </c>
      <c r="G4" s="107" t="s">
        <v>21</v>
      </c>
      <c r="K4"/>
    </row>
    <row r="5" spans="1:13" ht="15" customHeight="1" x14ac:dyDescent="0.25">
      <c r="B5" s="39">
        <v>2000</v>
      </c>
      <c r="C5" s="37">
        <v>84200</v>
      </c>
      <c r="D5" s="38" t="s">
        <v>4</v>
      </c>
      <c r="E5" s="37">
        <v>4311</v>
      </c>
      <c r="F5" s="36">
        <f t="shared" ref="F5:F22" si="0">E5/C5*100</f>
        <v>5.1199524940617582</v>
      </c>
      <c r="G5" s="36" t="s">
        <v>4</v>
      </c>
    </row>
    <row r="6" spans="1:13" ht="15" customHeight="1" x14ac:dyDescent="0.25">
      <c r="B6" s="81">
        <v>2001</v>
      </c>
      <c r="C6" s="82">
        <v>99746</v>
      </c>
      <c r="D6" s="83">
        <f t="shared" ref="D6:D22" si="1">(C6/C5*100)-100</f>
        <v>18.463182897862239</v>
      </c>
      <c r="E6" s="82">
        <v>4347</v>
      </c>
      <c r="F6" s="84">
        <f t="shared" si="0"/>
        <v>4.3580694965211633</v>
      </c>
      <c r="G6" s="84">
        <f t="shared" ref="G6:G22" si="2">(E6/E5*100)-100</f>
        <v>0.83507306889352151</v>
      </c>
    </row>
    <row r="7" spans="1:13" ht="15" customHeight="1" x14ac:dyDescent="0.25">
      <c r="B7" s="35">
        <v>2002</v>
      </c>
      <c r="C7" s="33">
        <v>105014</v>
      </c>
      <c r="D7" s="34">
        <f t="shared" si="1"/>
        <v>5.2814147935756921</v>
      </c>
      <c r="E7" s="33">
        <v>9005</v>
      </c>
      <c r="F7" s="32">
        <f t="shared" si="0"/>
        <v>8.575047136572266</v>
      </c>
      <c r="G7" s="32">
        <f t="shared" si="2"/>
        <v>107.15435932827236</v>
      </c>
    </row>
    <row r="8" spans="1:13" ht="15" customHeight="1" x14ac:dyDescent="0.25">
      <c r="B8" s="54">
        <v>2003</v>
      </c>
      <c r="C8" s="85">
        <v>98812</v>
      </c>
      <c r="D8" s="86">
        <f t="shared" si="1"/>
        <v>-5.9058792161045091</v>
      </c>
      <c r="E8" s="85">
        <v>12228</v>
      </c>
      <c r="F8" s="52">
        <f t="shared" si="0"/>
        <v>12.375015180342469</v>
      </c>
      <c r="G8" s="52">
        <f t="shared" si="2"/>
        <v>35.791227096057753</v>
      </c>
    </row>
    <row r="9" spans="1:13" ht="15" customHeight="1" x14ac:dyDescent="0.25">
      <c r="B9" s="35">
        <v>2004</v>
      </c>
      <c r="C9" s="33">
        <v>100834</v>
      </c>
      <c r="D9" s="34">
        <f t="shared" si="1"/>
        <v>2.0463101647573154</v>
      </c>
      <c r="E9" s="33">
        <v>13539</v>
      </c>
      <c r="F9" s="32">
        <f t="shared" si="0"/>
        <v>13.42701866433941</v>
      </c>
      <c r="G9" s="32">
        <f t="shared" si="2"/>
        <v>10.721295387634939</v>
      </c>
    </row>
    <row r="10" spans="1:13" ht="15" customHeight="1" x14ac:dyDescent="0.25">
      <c r="B10" s="54">
        <v>2005</v>
      </c>
      <c r="C10" s="85">
        <v>99091</v>
      </c>
      <c r="D10" s="86">
        <f t="shared" si="1"/>
        <v>-1.7285836126703344</v>
      </c>
      <c r="E10" s="85">
        <v>12138</v>
      </c>
      <c r="F10" s="52">
        <f t="shared" si="0"/>
        <v>12.249346560232514</v>
      </c>
      <c r="G10" s="52">
        <f t="shared" si="2"/>
        <v>-10.347883890981606</v>
      </c>
    </row>
    <row r="11" spans="1:13" ht="15" customHeight="1" x14ac:dyDescent="0.25">
      <c r="B11" s="35">
        <v>2006</v>
      </c>
      <c r="C11" s="33">
        <v>107177</v>
      </c>
      <c r="D11" s="34">
        <f t="shared" si="1"/>
        <v>8.1601759998385432</v>
      </c>
      <c r="E11" s="33">
        <v>12441</v>
      </c>
      <c r="F11" s="32">
        <f t="shared" si="0"/>
        <v>11.607900948897617</v>
      </c>
      <c r="G11" s="32">
        <f t="shared" si="2"/>
        <v>2.49629263470095</v>
      </c>
    </row>
    <row r="12" spans="1:13" ht="15" customHeight="1" x14ac:dyDescent="0.25">
      <c r="B12" s="54">
        <v>2007</v>
      </c>
      <c r="C12" s="85">
        <v>143855</v>
      </c>
      <c r="D12" s="86">
        <f t="shared" si="1"/>
        <v>34.22189462291351</v>
      </c>
      <c r="E12" s="85">
        <v>15351</v>
      </c>
      <c r="F12" s="52">
        <f t="shared" si="0"/>
        <v>10.671161933891767</v>
      </c>
      <c r="G12" s="52">
        <f t="shared" si="2"/>
        <v>23.390402700747529</v>
      </c>
    </row>
    <row r="13" spans="1:13" ht="15" customHeight="1" x14ac:dyDescent="0.25">
      <c r="B13" s="35">
        <v>2008</v>
      </c>
      <c r="C13" s="33">
        <v>161629</v>
      </c>
      <c r="D13" s="34">
        <f t="shared" si="1"/>
        <v>12.355496854471525</v>
      </c>
      <c r="E13" s="33">
        <v>17657</v>
      </c>
      <c r="F13" s="32">
        <f t="shared" si="0"/>
        <v>10.9244009429001</v>
      </c>
      <c r="G13" s="32">
        <f t="shared" si="2"/>
        <v>15.021822682561407</v>
      </c>
    </row>
    <row r="14" spans="1:13" ht="15" customHeight="1" x14ac:dyDescent="0.25">
      <c r="B14" s="54">
        <v>2009</v>
      </c>
      <c r="C14" s="85">
        <v>138269</v>
      </c>
      <c r="D14" s="86">
        <f t="shared" si="1"/>
        <v>-14.452851901577063</v>
      </c>
      <c r="E14" s="85">
        <v>13601</v>
      </c>
      <c r="F14" s="52">
        <f t="shared" si="0"/>
        <v>9.8366228149476758</v>
      </c>
      <c r="G14" s="52">
        <f t="shared" si="2"/>
        <v>-22.971059636404817</v>
      </c>
    </row>
    <row r="15" spans="1:13" ht="15" customHeight="1" x14ac:dyDescent="0.25">
      <c r="B15" s="35">
        <v>2010</v>
      </c>
      <c r="C15" s="33">
        <v>139495</v>
      </c>
      <c r="D15" s="34">
        <f t="shared" si="1"/>
        <v>0.88667741865494065</v>
      </c>
      <c r="E15" s="33">
        <v>12720</v>
      </c>
      <c r="F15" s="32">
        <f t="shared" si="0"/>
        <v>9.1186064016631416</v>
      </c>
      <c r="G15" s="32">
        <f t="shared" si="2"/>
        <v>-6.4774648922873297</v>
      </c>
    </row>
    <row r="16" spans="1:13" ht="15" customHeight="1" x14ac:dyDescent="0.25">
      <c r="B16" s="54">
        <v>2011</v>
      </c>
      <c r="C16" s="85">
        <v>140508</v>
      </c>
      <c r="D16" s="86">
        <f t="shared" si="1"/>
        <v>0.72619090289973087</v>
      </c>
      <c r="E16" s="85">
        <v>15020</v>
      </c>
      <c r="F16" s="52">
        <f t="shared" si="0"/>
        <v>10.689782788168644</v>
      </c>
      <c r="G16" s="52">
        <f t="shared" si="2"/>
        <v>18.081761006289312</v>
      </c>
      <c r="J16"/>
      <c r="L16"/>
      <c r="M16"/>
    </row>
    <row r="17" spans="1:13" ht="15" customHeight="1" x14ac:dyDescent="0.25">
      <c r="B17" s="35">
        <v>2012</v>
      </c>
      <c r="C17" s="33">
        <v>151002</v>
      </c>
      <c r="D17" s="34">
        <f t="shared" si="1"/>
        <v>7.4686138867537721</v>
      </c>
      <c r="E17" s="33">
        <v>18892</v>
      </c>
      <c r="F17" s="32">
        <f t="shared" si="0"/>
        <v>12.511092568310353</v>
      </c>
      <c r="G17" s="32">
        <f t="shared" si="2"/>
        <v>25.778961384820235</v>
      </c>
      <c r="J17"/>
      <c r="L17"/>
      <c r="M17"/>
    </row>
    <row r="18" spans="1:13" ht="15" customHeight="1" x14ac:dyDescent="0.25">
      <c r="B18" s="54">
        <v>2013</v>
      </c>
      <c r="C18" s="85">
        <v>167248</v>
      </c>
      <c r="D18" s="86">
        <f t="shared" si="1"/>
        <v>10.758797896716615</v>
      </c>
      <c r="E18" s="85">
        <v>20039</v>
      </c>
      <c r="F18" s="52">
        <f t="shared" si="0"/>
        <v>11.981608150770114</v>
      </c>
      <c r="G18" s="52">
        <f t="shared" si="2"/>
        <v>6.0713529536311768</v>
      </c>
      <c r="J18"/>
      <c r="L18"/>
      <c r="M18"/>
    </row>
    <row r="19" spans="1:13" ht="15" customHeight="1" x14ac:dyDescent="0.25">
      <c r="B19" s="35">
        <v>2014</v>
      </c>
      <c r="C19" s="33">
        <v>161149</v>
      </c>
      <c r="D19" s="34">
        <f t="shared" si="1"/>
        <v>-3.6466803788386102</v>
      </c>
      <c r="E19" s="33">
        <v>15221</v>
      </c>
      <c r="F19" s="32">
        <f t="shared" si="0"/>
        <v>9.4452959683274482</v>
      </c>
      <c r="G19" s="32">
        <f t="shared" si="2"/>
        <v>-24.043115923948307</v>
      </c>
      <c r="J19"/>
      <c r="L19"/>
      <c r="M19"/>
    </row>
    <row r="20" spans="1:13" ht="15" customHeight="1" x14ac:dyDescent="0.25">
      <c r="B20" s="31">
        <v>2015</v>
      </c>
      <c r="C20" s="29">
        <v>162563</v>
      </c>
      <c r="D20" s="30">
        <f t="shared" si="1"/>
        <v>0.87744882065665308</v>
      </c>
      <c r="E20" s="29">
        <v>12325</v>
      </c>
      <c r="F20" s="52">
        <f t="shared" si="0"/>
        <v>7.5816760271402464</v>
      </c>
      <c r="G20" s="52">
        <f t="shared" si="2"/>
        <v>-19.02634518099994</v>
      </c>
      <c r="J20"/>
      <c r="L20"/>
      <c r="M20"/>
    </row>
    <row r="21" spans="1:13" ht="15" customHeight="1" x14ac:dyDescent="0.25">
      <c r="B21" s="35">
        <v>2016</v>
      </c>
      <c r="C21" s="33">
        <v>167407</v>
      </c>
      <c r="D21" s="34">
        <f t="shared" si="1"/>
        <v>2.979767843851306</v>
      </c>
      <c r="E21" s="33">
        <v>10123</v>
      </c>
      <c r="F21" s="32">
        <f t="shared" si="0"/>
        <v>6.0469394947642572</v>
      </c>
      <c r="G21" s="32">
        <f t="shared" si="2"/>
        <v>-17.866125760649084</v>
      </c>
      <c r="J21"/>
      <c r="L21"/>
      <c r="M21"/>
    </row>
    <row r="22" spans="1:13" s="49" customFormat="1" ht="15" customHeight="1" x14ac:dyDescent="0.25">
      <c r="B22" s="140">
        <v>2017</v>
      </c>
      <c r="C22" s="141">
        <v>147142</v>
      </c>
      <c r="D22" s="142">
        <f t="shared" si="1"/>
        <v>-12.105228574671315</v>
      </c>
      <c r="E22" s="141">
        <v>9257</v>
      </c>
      <c r="F22" s="143">
        <f t="shared" si="0"/>
        <v>6.2912016963205613</v>
      </c>
      <c r="G22" s="143">
        <f t="shared" si="2"/>
        <v>-8.5547762520991881</v>
      </c>
      <c r="J22" s="50"/>
      <c r="K22" s="50"/>
      <c r="L22" s="50"/>
      <c r="M22" s="50"/>
    </row>
    <row r="23" spans="1:13" ht="15" customHeight="1" x14ac:dyDescent="0.25">
      <c r="B23" s="22"/>
      <c r="C23" s="22"/>
      <c r="D23" s="22"/>
      <c r="E23" s="21"/>
      <c r="F23" s="21"/>
      <c r="G23" s="21"/>
    </row>
    <row r="24" spans="1:13" ht="30" customHeight="1" x14ac:dyDescent="0.25">
      <c r="A24" s="20" t="s">
        <v>6</v>
      </c>
      <c r="B24" s="246" t="s">
        <v>190</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3800-000000000000}"/>
    <hyperlink ref="B26" r:id="rId1" display="http://www.observatorioemigracao.pt/np4/1269" xr:uid="{00000000-0004-0000-3800-000001000000}"/>
    <hyperlink ref="B26:G26" r:id="rId2" display="http://observatorioemigracao.pt/np4/5926.html" xr:uid="{00000000-0004-0000-38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U28"/>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1" ht="30" customHeight="1" x14ac:dyDescent="0.25">
      <c r="A1" s="27" t="s">
        <v>0</v>
      </c>
      <c r="B1" s="26" t="s">
        <v>1</v>
      </c>
      <c r="C1" s="42"/>
      <c r="D1" s="42"/>
      <c r="E1" s="25"/>
      <c r="F1" s="25"/>
      <c r="G1" s="24" t="s">
        <v>27</v>
      </c>
      <c r="I1" s="19"/>
      <c r="J1" s="19"/>
      <c r="K1" s="19"/>
      <c r="L1" s="19"/>
      <c r="M1" s="19"/>
      <c r="N1" s="19"/>
      <c r="O1" s="19"/>
      <c r="P1" s="19"/>
      <c r="Q1" s="19"/>
      <c r="R1" s="19"/>
      <c r="S1" s="19"/>
      <c r="T1" s="19"/>
      <c r="U1" s="19"/>
    </row>
    <row r="2" spans="1:21" s="23" customFormat="1" ht="30" customHeight="1" thickBot="1" x14ac:dyDescent="0.3">
      <c r="B2" s="235" t="s">
        <v>193</v>
      </c>
      <c r="C2" s="235"/>
      <c r="D2" s="235"/>
      <c r="E2" s="236"/>
      <c r="F2" s="236"/>
      <c r="G2" s="236"/>
      <c r="I2" s="173"/>
      <c r="J2" s="252"/>
      <c r="K2" s="252"/>
      <c r="L2" s="252"/>
      <c r="M2" s="252"/>
      <c r="N2" s="252"/>
      <c r="O2" s="252"/>
      <c r="P2" s="252"/>
      <c r="Q2" s="252"/>
      <c r="R2" s="169"/>
      <c r="S2" s="173"/>
      <c r="T2" s="173"/>
      <c r="U2" s="173"/>
    </row>
    <row r="3" spans="1:21" s="23" customFormat="1" ht="30" customHeight="1" x14ac:dyDescent="0.25">
      <c r="B3" s="237" t="s">
        <v>7</v>
      </c>
      <c r="C3" s="239" t="s">
        <v>20</v>
      </c>
      <c r="D3" s="240"/>
      <c r="E3" s="241" t="s">
        <v>9</v>
      </c>
      <c r="F3" s="242"/>
      <c r="G3" s="242"/>
      <c r="I3" s="173"/>
      <c r="J3" s="252"/>
      <c r="K3" s="252"/>
      <c r="L3" s="252"/>
      <c r="M3" s="184"/>
      <c r="N3" s="252"/>
      <c r="O3" s="252"/>
      <c r="P3" s="252"/>
      <c r="Q3" s="252"/>
      <c r="R3" s="169"/>
      <c r="S3" s="173"/>
      <c r="T3" s="173"/>
      <c r="U3" s="173"/>
    </row>
    <row r="4" spans="1:21" s="23" customFormat="1" ht="45" customHeight="1" x14ac:dyDescent="0.25">
      <c r="B4" s="238"/>
      <c r="C4" s="106" t="s">
        <v>8</v>
      </c>
      <c r="D4" s="41" t="s">
        <v>21</v>
      </c>
      <c r="E4" s="106" t="s">
        <v>8</v>
      </c>
      <c r="F4" s="40" t="s">
        <v>22</v>
      </c>
      <c r="G4" s="107" t="s">
        <v>21</v>
      </c>
      <c r="I4" s="173"/>
      <c r="J4" s="162"/>
      <c r="K4" s="162"/>
      <c r="L4" s="162"/>
      <c r="M4" s="184"/>
      <c r="N4" s="162"/>
      <c r="O4" s="162"/>
      <c r="P4" s="162"/>
      <c r="Q4" s="162"/>
      <c r="R4" s="169"/>
      <c r="S4" s="173"/>
      <c r="T4" s="173"/>
      <c r="U4" s="173"/>
    </row>
    <row r="5" spans="1:21" ht="15" customHeight="1" x14ac:dyDescent="0.25">
      <c r="B5" s="39">
        <v>2000</v>
      </c>
      <c r="C5" s="37">
        <v>1056843</v>
      </c>
      <c r="D5" s="38" t="s">
        <v>4</v>
      </c>
      <c r="E5" s="37">
        <v>134675</v>
      </c>
      <c r="F5" s="36">
        <f t="shared" ref="F5:F22" si="0">E5/C5*100</f>
        <v>12.74314160192195</v>
      </c>
      <c r="G5" s="36" t="s">
        <v>4</v>
      </c>
      <c r="I5" s="19"/>
      <c r="J5" s="163"/>
      <c r="K5" s="164"/>
      <c r="L5" s="164"/>
      <c r="M5" s="164"/>
      <c r="N5" s="165"/>
      <c r="O5" s="164"/>
      <c r="P5" s="164"/>
      <c r="Q5" s="164"/>
      <c r="R5" s="164"/>
      <c r="S5" s="19"/>
      <c r="T5" s="19"/>
      <c r="U5" s="19"/>
    </row>
    <row r="6" spans="1:21" ht="15" customHeight="1" x14ac:dyDescent="0.25">
      <c r="B6" s="81">
        <v>2001</v>
      </c>
      <c r="C6" s="82">
        <v>1083580</v>
      </c>
      <c r="D6" s="83">
        <f t="shared" ref="D6:D20" si="1">(C6/C5*100)-100</f>
        <v>2.5298932764847848</v>
      </c>
      <c r="E6" s="82">
        <v>106828</v>
      </c>
      <c r="F6" s="84">
        <f t="shared" si="0"/>
        <v>9.8588013806087229</v>
      </c>
      <c r="G6" s="84">
        <f t="shared" ref="G6:G22" si="2">(E6/E5*100)-100</f>
        <v>-20.677185817709301</v>
      </c>
      <c r="I6" s="19"/>
      <c r="J6" s="163"/>
      <c r="K6" s="164"/>
      <c r="L6" s="164"/>
      <c r="M6" s="164"/>
      <c r="N6" s="165"/>
      <c r="O6" s="164"/>
      <c r="P6" s="164"/>
      <c r="Q6" s="164"/>
      <c r="R6" s="164"/>
      <c r="S6" s="19"/>
      <c r="T6" s="19"/>
      <c r="U6" s="19"/>
    </row>
    <row r="7" spans="1:21" ht="15" customHeight="1" x14ac:dyDescent="0.25">
      <c r="B7" s="35">
        <v>2002</v>
      </c>
      <c r="C7" s="33">
        <v>1106438</v>
      </c>
      <c r="D7" s="34">
        <f t="shared" si="1"/>
        <v>2.1094889163698127</v>
      </c>
      <c r="E7" s="33">
        <v>111106</v>
      </c>
      <c r="F7" s="32">
        <f t="shared" si="0"/>
        <v>10.041773691792944</v>
      </c>
      <c r="G7" s="32">
        <f t="shared" si="2"/>
        <v>4.0045680907627315</v>
      </c>
      <c r="I7" s="19"/>
      <c r="J7" s="163"/>
      <c r="K7" s="164"/>
      <c r="L7" s="164"/>
      <c r="M7" s="164"/>
      <c r="N7" s="165"/>
      <c r="O7" s="164"/>
      <c r="P7" s="164"/>
      <c r="Q7" s="164"/>
      <c r="R7" s="164"/>
      <c r="S7" s="19"/>
      <c r="T7" s="19"/>
      <c r="U7" s="19"/>
    </row>
    <row r="8" spans="1:21" ht="15" customHeight="1" x14ac:dyDescent="0.25">
      <c r="B8" s="54">
        <v>2003</v>
      </c>
      <c r="C8" s="85">
        <v>1124813</v>
      </c>
      <c r="D8" s="86">
        <f t="shared" si="1"/>
        <v>1.6607347180772791</v>
      </c>
      <c r="E8" s="85">
        <v>118521</v>
      </c>
      <c r="F8" s="52">
        <f t="shared" si="0"/>
        <v>10.536951475489703</v>
      </c>
      <c r="G8" s="52">
        <f t="shared" si="2"/>
        <v>6.6738069951217653</v>
      </c>
      <c r="I8" s="19"/>
      <c r="J8" s="163"/>
      <c r="K8" s="164"/>
      <c r="L8" s="164"/>
      <c r="M8" s="164"/>
      <c r="N8" s="165"/>
      <c r="O8" s="164"/>
      <c r="P8" s="164"/>
      <c r="Q8" s="164"/>
      <c r="R8" s="164"/>
      <c r="S8" s="19"/>
      <c r="T8" s="19"/>
      <c r="U8" s="19"/>
    </row>
    <row r="9" spans="1:21" ht="15" customHeight="1" x14ac:dyDescent="0.25">
      <c r="B9" s="35">
        <v>2004</v>
      </c>
      <c r="C9" s="33">
        <v>1144304</v>
      </c>
      <c r="D9" s="34">
        <f t="shared" si="1"/>
        <v>1.7328213667516366</v>
      </c>
      <c r="E9" s="33">
        <v>126789</v>
      </c>
      <c r="F9" s="32">
        <f t="shared" si="0"/>
        <v>11.080010207077839</v>
      </c>
      <c r="G9" s="32">
        <f t="shared" si="2"/>
        <v>6.9759789404409247</v>
      </c>
      <c r="I9" s="19"/>
      <c r="J9" s="163"/>
      <c r="K9" s="164"/>
      <c r="L9" s="164"/>
      <c r="M9" s="164"/>
      <c r="N9" s="165"/>
      <c r="O9" s="164"/>
      <c r="P9" s="164"/>
      <c r="Q9" s="164"/>
      <c r="R9" s="164"/>
      <c r="S9" s="19"/>
      <c r="T9" s="19"/>
      <c r="U9" s="19"/>
    </row>
    <row r="10" spans="1:21" ht="15" customHeight="1" x14ac:dyDescent="0.25">
      <c r="B10" s="54">
        <v>2005</v>
      </c>
      <c r="C10" s="85">
        <v>1159677</v>
      </c>
      <c r="D10" s="86">
        <f t="shared" si="1"/>
        <v>1.3434367091262516</v>
      </c>
      <c r="E10" s="85">
        <v>132872</v>
      </c>
      <c r="F10" s="52">
        <f t="shared" si="0"/>
        <v>11.457673127948558</v>
      </c>
      <c r="G10" s="52">
        <f t="shared" si="2"/>
        <v>4.7977348192666653</v>
      </c>
      <c r="I10" s="19"/>
      <c r="J10" s="163"/>
      <c r="K10" s="164"/>
      <c r="L10" s="164"/>
      <c r="M10" s="164"/>
      <c r="N10" s="165"/>
      <c r="O10" s="164"/>
      <c r="P10" s="164"/>
      <c r="Q10" s="164"/>
      <c r="R10" s="164"/>
      <c r="S10" s="19"/>
      <c r="T10" s="19"/>
      <c r="U10" s="19"/>
    </row>
    <row r="11" spans="1:21" ht="15" customHeight="1" x14ac:dyDescent="0.25">
      <c r="B11" s="35">
        <v>2006</v>
      </c>
      <c r="C11" s="33">
        <v>1173324</v>
      </c>
      <c r="D11" s="34">
        <f t="shared" si="1"/>
        <v>1.1767931932771063</v>
      </c>
      <c r="E11" s="33">
        <v>138065</v>
      </c>
      <c r="F11" s="32">
        <f t="shared" si="0"/>
        <v>11.766997010203491</v>
      </c>
      <c r="G11" s="32">
        <f t="shared" si="2"/>
        <v>3.908272623276531</v>
      </c>
      <c r="I11" s="19"/>
      <c r="J11" s="163"/>
      <c r="K11" s="164"/>
      <c r="L11" s="164"/>
      <c r="M11" s="164"/>
      <c r="N11" s="165"/>
      <c r="O11" s="164"/>
      <c r="P11" s="164"/>
      <c r="Q11" s="164"/>
      <c r="R11" s="164"/>
      <c r="S11" s="19"/>
      <c r="T11" s="19"/>
      <c r="U11" s="19"/>
    </row>
    <row r="12" spans="1:21" ht="15" customHeight="1" x14ac:dyDescent="0.25">
      <c r="B12" s="54">
        <v>2007</v>
      </c>
      <c r="C12" s="85">
        <v>1221068</v>
      </c>
      <c r="D12" s="86">
        <f t="shared" si="1"/>
        <v>4.0691232771169723</v>
      </c>
      <c r="E12" s="85">
        <v>145736</v>
      </c>
      <c r="F12" s="52">
        <f t="shared" si="0"/>
        <v>11.935125644108274</v>
      </c>
      <c r="G12" s="52">
        <f t="shared" si="2"/>
        <v>5.5560786586028428</v>
      </c>
      <c r="I12" s="19"/>
      <c r="J12" s="163"/>
      <c r="K12" s="164"/>
      <c r="L12" s="164"/>
      <c r="M12" s="164"/>
      <c r="N12" s="165"/>
      <c r="O12" s="164"/>
      <c r="P12" s="164"/>
      <c r="Q12" s="164"/>
      <c r="R12" s="164"/>
      <c r="S12" s="19"/>
      <c r="T12" s="19"/>
      <c r="U12" s="19"/>
    </row>
    <row r="13" spans="1:21" ht="15" customHeight="1" x14ac:dyDescent="0.25">
      <c r="B13" s="35">
        <v>2008</v>
      </c>
      <c r="C13" s="33">
        <v>1287496</v>
      </c>
      <c r="D13" s="34">
        <f t="shared" si="1"/>
        <v>5.4401556670062661</v>
      </c>
      <c r="E13" s="33">
        <v>157455</v>
      </c>
      <c r="F13" s="32">
        <f t="shared" si="0"/>
        <v>12.229552557833189</v>
      </c>
      <c r="G13" s="32">
        <f t="shared" si="2"/>
        <v>8.0412526760718066</v>
      </c>
      <c r="I13" s="19"/>
      <c r="J13" s="163"/>
      <c r="K13" s="164"/>
      <c r="L13" s="164"/>
      <c r="M13" s="164"/>
      <c r="N13" s="165"/>
      <c r="O13" s="164"/>
      <c r="P13" s="164"/>
      <c r="Q13" s="164"/>
      <c r="R13" s="164"/>
      <c r="S13" s="19"/>
      <c r="T13" s="19"/>
      <c r="U13" s="19"/>
    </row>
    <row r="14" spans="1:21" ht="15" customHeight="1" x14ac:dyDescent="0.25">
      <c r="B14" s="54">
        <v>2009</v>
      </c>
      <c r="C14" s="85">
        <v>1326262</v>
      </c>
      <c r="D14" s="86">
        <f t="shared" si="1"/>
        <v>3.0109608107520245</v>
      </c>
      <c r="E14" s="85">
        <v>164691</v>
      </c>
      <c r="F14" s="52">
        <f t="shared" si="0"/>
        <v>12.41768217742799</v>
      </c>
      <c r="G14" s="52">
        <f t="shared" si="2"/>
        <v>4.5955987424978701</v>
      </c>
      <c r="I14" s="19"/>
      <c r="J14" s="163"/>
      <c r="K14" s="164"/>
      <c r="L14" s="164"/>
      <c r="M14" s="164"/>
      <c r="N14" s="165"/>
      <c r="O14" s="164"/>
      <c r="P14" s="164"/>
      <c r="Q14" s="164"/>
      <c r="R14" s="164"/>
      <c r="S14" s="19"/>
      <c r="T14" s="19"/>
      <c r="U14" s="19"/>
    </row>
    <row r="15" spans="1:21" ht="15" customHeight="1" x14ac:dyDescent="0.25">
      <c r="B15" s="35">
        <v>2010</v>
      </c>
      <c r="C15" s="33">
        <v>2075182</v>
      </c>
      <c r="D15" s="34">
        <f t="shared" si="1"/>
        <v>56.468480586792055</v>
      </c>
      <c r="E15" s="33">
        <v>172274</v>
      </c>
      <c r="F15" s="32">
        <f t="shared" si="0"/>
        <v>8.3016333025247917</v>
      </c>
      <c r="G15" s="32">
        <f t="shared" si="2"/>
        <v>4.6043803243650245</v>
      </c>
      <c r="I15" s="19"/>
      <c r="J15" s="163"/>
      <c r="K15" s="164"/>
      <c r="L15" s="164"/>
      <c r="M15" s="164"/>
      <c r="N15" s="165"/>
      <c r="O15" s="164"/>
      <c r="P15" s="164"/>
      <c r="Q15" s="164"/>
      <c r="R15" s="164"/>
      <c r="S15" s="19"/>
      <c r="T15" s="19"/>
      <c r="U15" s="19"/>
    </row>
    <row r="16" spans="1:21" ht="15" customHeight="1" x14ac:dyDescent="0.25">
      <c r="B16" s="54">
        <v>2011</v>
      </c>
      <c r="C16" s="85">
        <v>2158424</v>
      </c>
      <c r="D16" s="86">
        <f t="shared" si="1"/>
        <v>4.0113108151477803</v>
      </c>
      <c r="E16" s="85">
        <v>187409</v>
      </c>
      <c r="F16" s="52">
        <f t="shared" si="0"/>
        <v>8.6826777315300419</v>
      </c>
      <c r="G16" s="52">
        <f t="shared" si="2"/>
        <v>8.7854232211477097</v>
      </c>
      <c r="I16" s="19"/>
      <c r="J16" s="163"/>
      <c r="K16" s="164"/>
      <c r="L16" s="164"/>
      <c r="M16" s="164"/>
      <c r="N16" s="165"/>
      <c r="O16" s="164"/>
      <c r="P16" s="164"/>
      <c r="Q16" s="164"/>
      <c r="R16" s="164"/>
      <c r="S16" s="19"/>
      <c r="T16" s="19"/>
      <c r="U16" s="19"/>
    </row>
    <row r="17" spans="1:21" ht="15" customHeight="1" x14ac:dyDescent="0.25">
      <c r="B17" s="35">
        <v>2012</v>
      </c>
      <c r="C17" s="33">
        <v>2218445</v>
      </c>
      <c r="D17" s="34">
        <f t="shared" si="1"/>
        <v>2.7807789387071438</v>
      </c>
      <c r="E17" s="33">
        <v>199209</v>
      </c>
      <c r="F17" s="32">
        <f t="shared" si="0"/>
        <v>8.979668191007665</v>
      </c>
      <c r="G17" s="32">
        <f t="shared" si="2"/>
        <v>6.2963891808824428</v>
      </c>
      <c r="I17" s="19"/>
      <c r="J17" s="163"/>
      <c r="K17" s="164"/>
      <c r="L17" s="164"/>
      <c r="M17" s="164"/>
      <c r="N17" s="165"/>
      <c r="O17" s="164"/>
      <c r="P17" s="164"/>
      <c r="Q17" s="164"/>
      <c r="R17" s="164"/>
      <c r="S17" s="19"/>
      <c r="T17" s="19"/>
      <c r="U17" s="19"/>
    </row>
    <row r="18" spans="1:21" ht="15" customHeight="1" x14ac:dyDescent="0.25">
      <c r="B18" s="54">
        <v>2013</v>
      </c>
      <c r="C18" s="85">
        <v>2289560</v>
      </c>
      <c r="D18" s="86">
        <f t="shared" si="1"/>
        <v>3.2056237589843448</v>
      </c>
      <c r="E18" s="85">
        <v>211451</v>
      </c>
      <c r="F18" s="52">
        <f t="shared" si="0"/>
        <v>9.2354426177955578</v>
      </c>
      <c r="G18" s="52">
        <f t="shared" si="2"/>
        <v>6.1453046800094455</v>
      </c>
      <c r="I18" s="19"/>
      <c r="J18" s="163"/>
      <c r="K18" s="164"/>
      <c r="L18" s="164"/>
      <c r="M18" s="164"/>
      <c r="N18" s="165"/>
      <c r="O18" s="164"/>
      <c r="P18" s="164"/>
      <c r="Q18" s="164"/>
      <c r="R18" s="164"/>
      <c r="S18" s="19"/>
      <c r="T18" s="19"/>
      <c r="U18" s="19"/>
    </row>
    <row r="19" spans="1:21" ht="15" customHeight="1" x14ac:dyDescent="0.25">
      <c r="B19" s="35">
        <v>2014</v>
      </c>
      <c r="C19" s="33">
        <v>2354837</v>
      </c>
      <c r="D19" s="34">
        <f t="shared" si="1"/>
        <v>2.8510718216600708</v>
      </c>
      <c r="E19" s="33">
        <v>214079</v>
      </c>
      <c r="F19" s="32">
        <f t="shared" si="0"/>
        <v>9.0910326277360181</v>
      </c>
      <c r="G19" s="32">
        <f t="shared" si="2"/>
        <v>1.2428411310421836</v>
      </c>
      <c r="I19" s="19"/>
      <c r="J19" s="163"/>
      <c r="K19" s="164"/>
      <c r="L19" s="164"/>
      <c r="M19" s="164"/>
      <c r="N19" s="165"/>
      <c r="O19" s="164"/>
      <c r="P19" s="164"/>
      <c r="Q19" s="164"/>
      <c r="R19" s="164"/>
      <c r="S19" s="19"/>
      <c r="T19" s="19"/>
      <c r="U19" s="19"/>
    </row>
    <row r="20" spans="1:21" ht="15" customHeight="1" x14ac:dyDescent="0.25">
      <c r="B20" s="31">
        <v>2015</v>
      </c>
      <c r="C20" s="29">
        <v>2416394</v>
      </c>
      <c r="D20" s="30">
        <f t="shared" si="1"/>
        <v>2.614066281445389</v>
      </c>
      <c r="E20" s="29">
        <v>216714</v>
      </c>
      <c r="F20" s="52">
        <f t="shared" si="0"/>
        <v>8.9684877548942765</v>
      </c>
      <c r="G20" s="52">
        <f t="shared" si="2"/>
        <v>1.2308540305214279</v>
      </c>
      <c r="I20" s="19"/>
      <c r="J20" s="163"/>
      <c r="K20" s="164"/>
      <c r="L20" s="164"/>
      <c r="M20" s="164"/>
      <c r="N20" s="165"/>
      <c r="O20" s="164"/>
      <c r="P20" s="164"/>
      <c r="Q20" s="164"/>
      <c r="R20" s="164"/>
      <c r="S20" s="19"/>
      <c r="T20" s="19"/>
      <c r="U20" s="19"/>
    </row>
    <row r="21" spans="1:21" ht="15" customHeight="1" x14ac:dyDescent="0.25">
      <c r="B21" s="35">
        <v>2016</v>
      </c>
      <c r="C21" s="33">
        <v>2480032</v>
      </c>
      <c r="D21" s="34">
        <f>(C21/C20*100)-100</f>
        <v>2.6335936937436486</v>
      </c>
      <c r="E21" s="33">
        <v>223099</v>
      </c>
      <c r="F21" s="32">
        <f t="shared" si="0"/>
        <v>8.9958113443697503</v>
      </c>
      <c r="G21" s="32">
        <f t="shared" si="2"/>
        <v>2.9462794281864575</v>
      </c>
      <c r="I21" s="19"/>
      <c r="J21" s="163"/>
      <c r="K21" s="164"/>
      <c r="L21" s="164"/>
      <c r="M21" s="164"/>
      <c r="N21" s="165"/>
      <c r="O21" s="164"/>
      <c r="P21" s="164"/>
      <c r="Q21" s="164"/>
      <c r="R21" s="164"/>
      <c r="S21" s="19"/>
      <c r="T21" s="19"/>
      <c r="U21" s="19"/>
    </row>
    <row r="22" spans="1:21" s="49" customFormat="1" ht="15" customHeight="1" x14ac:dyDescent="0.25">
      <c r="B22" s="140">
        <v>2017</v>
      </c>
      <c r="C22" s="141">
        <v>2126392</v>
      </c>
      <c r="D22" s="142">
        <f>(C22/C21*100)-100</f>
        <v>-14.259493425891279</v>
      </c>
      <c r="E22" s="141">
        <v>220904</v>
      </c>
      <c r="F22" s="143">
        <f t="shared" si="0"/>
        <v>10.388677158303832</v>
      </c>
      <c r="G22" s="143">
        <f t="shared" si="2"/>
        <v>-0.98386814822119106</v>
      </c>
      <c r="I22" s="168"/>
      <c r="J22" s="163"/>
      <c r="K22" s="164"/>
      <c r="L22" s="164"/>
      <c r="M22" s="164"/>
      <c r="N22" s="165"/>
      <c r="O22" s="164"/>
      <c r="P22" s="164"/>
      <c r="Q22" s="164"/>
      <c r="R22" s="164"/>
      <c r="S22" s="168"/>
      <c r="T22" s="168"/>
      <c r="U22" s="168"/>
    </row>
    <row r="23" spans="1:21" ht="15" customHeight="1" x14ac:dyDescent="0.25">
      <c r="B23" s="22"/>
      <c r="C23" s="22"/>
      <c r="D23" s="22"/>
      <c r="E23" s="21"/>
      <c r="F23" s="21"/>
      <c r="G23" s="21"/>
      <c r="I23" s="19"/>
      <c r="J23" s="19"/>
      <c r="K23" s="19"/>
      <c r="L23" s="19"/>
      <c r="M23" s="19"/>
      <c r="N23" s="19"/>
      <c r="O23" s="19"/>
      <c r="P23" s="19"/>
      <c r="Q23" s="19"/>
      <c r="R23" s="19"/>
      <c r="S23" s="19"/>
      <c r="T23" s="19"/>
      <c r="U23" s="19"/>
    </row>
    <row r="24" spans="1:21" s="49" customFormat="1" ht="45" customHeight="1" x14ac:dyDescent="0.25">
      <c r="A24" s="46" t="s">
        <v>5</v>
      </c>
      <c r="B24" s="243" t="s">
        <v>85</v>
      </c>
      <c r="C24" s="266"/>
      <c r="D24" s="266"/>
      <c r="E24" s="266"/>
      <c r="F24" s="266"/>
      <c r="G24" s="266"/>
      <c r="I24" s="168"/>
      <c r="J24" s="168"/>
      <c r="K24" s="168"/>
      <c r="L24" s="168"/>
      <c r="M24" s="168"/>
      <c r="N24" s="168"/>
      <c r="O24" s="168"/>
      <c r="P24" s="168"/>
      <c r="Q24" s="168"/>
      <c r="R24" s="168"/>
      <c r="S24" s="168"/>
      <c r="T24" s="168"/>
      <c r="U24" s="168"/>
    </row>
    <row r="25" spans="1:21" s="198" customFormat="1" ht="48.75" customHeight="1" x14ac:dyDescent="0.25">
      <c r="A25" s="197" t="s">
        <v>6</v>
      </c>
      <c r="B25" s="243" t="s">
        <v>192</v>
      </c>
      <c r="C25" s="266"/>
      <c r="D25" s="266"/>
      <c r="E25" s="266"/>
      <c r="F25" s="266"/>
      <c r="G25" s="266"/>
    </row>
    <row r="26" spans="1:21" s="198" customFormat="1" ht="15" customHeight="1" x14ac:dyDescent="0.25">
      <c r="A26" s="200" t="s">
        <v>2</v>
      </c>
      <c r="B26" s="233" t="s">
        <v>259</v>
      </c>
      <c r="C26" s="223"/>
      <c r="D26" s="223"/>
      <c r="E26" s="223"/>
      <c r="F26" s="223"/>
      <c r="G26" s="223"/>
    </row>
    <row r="27" spans="1:21" s="198" customFormat="1" ht="15" customHeight="1" x14ac:dyDescent="0.25">
      <c r="A27" s="201" t="s">
        <v>3</v>
      </c>
      <c r="B27" s="234" t="s">
        <v>260</v>
      </c>
      <c r="C27" s="215"/>
      <c r="D27" s="215"/>
      <c r="E27" s="215"/>
      <c r="F27" s="215"/>
      <c r="G27" s="215"/>
    </row>
    <row r="28" spans="1:21" ht="15" customHeight="1" x14ac:dyDescent="0.25"/>
  </sheetData>
  <mergeCells count="12">
    <mergeCell ref="B27:G27"/>
    <mergeCell ref="B2:G2"/>
    <mergeCell ref="B3:B4"/>
    <mergeCell ref="C3:D3"/>
    <mergeCell ref="E3:G3"/>
    <mergeCell ref="B25:G25"/>
    <mergeCell ref="B24:G24"/>
    <mergeCell ref="J2:J3"/>
    <mergeCell ref="K2:Q2"/>
    <mergeCell ref="K3:L3"/>
    <mergeCell ref="N3:Q3"/>
    <mergeCell ref="B26:G26"/>
  </mergeCells>
  <hyperlinks>
    <hyperlink ref="G1" location="Índice!A1" display="[índice Ç]" xr:uid="{00000000-0004-0000-3900-000000000000}"/>
    <hyperlink ref="B27" r:id="rId1" display="http://www.observatorioemigracao.pt/np4/1269" xr:uid="{00000000-0004-0000-3900-000001000000}"/>
    <hyperlink ref="B27:G27" r:id="rId2" display="http://observatorioemigracao.pt/np4/5926.html" xr:uid="{00000000-0004-0000-39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195</v>
      </c>
      <c r="C2" s="235"/>
      <c r="D2" s="235"/>
      <c r="E2" s="236"/>
      <c r="F2" s="236"/>
      <c r="G2" s="236"/>
      <c r="K2"/>
    </row>
    <row r="3" spans="1:13" s="23" customFormat="1" ht="30" customHeight="1" x14ac:dyDescent="0.25">
      <c r="B3" s="237" t="s">
        <v>7</v>
      </c>
      <c r="C3" s="239" t="s">
        <v>24</v>
      </c>
      <c r="D3" s="240"/>
      <c r="E3" s="241" t="s">
        <v>25</v>
      </c>
      <c r="F3" s="242"/>
      <c r="G3" s="242"/>
      <c r="K3"/>
    </row>
    <row r="4" spans="1:13" s="23" customFormat="1" ht="45" customHeight="1" x14ac:dyDescent="0.25">
      <c r="B4" s="238"/>
      <c r="C4" s="106" t="s">
        <v>8</v>
      </c>
      <c r="D4" s="41" t="s">
        <v>21</v>
      </c>
      <c r="E4" s="106" t="s">
        <v>8</v>
      </c>
      <c r="F4" s="40" t="s">
        <v>26</v>
      </c>
      <c r="G4" s="107" t="s">
        <v>21</v>
      </c>
      <c r="K4"/>
    </row>
    <row r="5" spans="1:13" ht="15" customHeight="1" x14ac:dyDescent="0.25">
      <c r="B5" s="39">
        <v>2000</v>
      </c>
      <c r="C5" s="37">
        <v>28700</v>
      </c>
      <c r="D5" s="38" t="s">
        <v>4</v>
      </c>
      <c r="E5" s="37">
        <v>765</v>
      </c>
      <c r="F5" s="36">
        <f t="shared" ref="F5:F22" si="0">E5/C5*100</f>
        <v>2.6655052264808363</v>
      </c>
      <c r="G5" s="36" t="s">
        <v>4</v>
      </c>
    </row>
    <row r="6" spans="1:13" ht="15" customHeight="1" x14ac:dyDescent="0.25">
      <c r="B6" s="81">
        <v>2001</v>
      </c>
      <c r="C6" s="82">
        <v>27583</v>
      </c>
      <c r="D6" s="83">
        <f t="shared" ref="D6:D22" si="1">(C6/C5*100)-100</f>
        <v>-3.8919860627177627</v>
      </c>
      <c r="E6" s="82">
        <v>779</v>
      </c>
      <c r="F6" s="84">
        <f t="shared" si="0"/>
        <v>2.82420331363521</v>
      </c>
      <c r="G6" s="84">
        <f t="shared" ref="G6:G22" si="2">(E6/E5*100)-100</f>
        <v>1.8300653594771177</v>
      </c>
    </row>
    <row r="7" spans="1:13" ht="15" customHeight="1" x14ac:dyDescent="0.25">
      <c r="B7" s="35">
        <v>2002</v>
      </c>
      <c r="C7" s="33">
        <v>36515</v>
      </c>
      <c r="D7" s="34">
        <f t="shared" si="1"/>
        <v>32.382264438240952</v>
      </c>
      <c r="E7" s="33">
        <v>920</v>
      </c>
      <c r="F7" s="32">
        <f t="shared" si="0"/>
        <v>2.5195125290976312</v>
      </c>
      <c r="G7" s="32">
        <f t="shared" si="2"/>
        <v>18.100128369704763</v>
      </c>
    </row>
    <row r="8" spans="1:13" ht="15" customHeight="1" x14ac:dyDescent="0.25">
      <c r="B8" s="54">
        <v>2003</v>
      </c>
      <c r="C8" s="85">
        <v>35424</v>
      </c>
      <c r="D8" s="86">
        <f t="shared" si="1"/>
        <v>-2.9878132274407818</v>
      </c>
      <c r="E8" s="85">
        <v>1165</v>
      </c>
      <c r="F8" s="52">
        <f t="shared" si="0"/>
        <v>3.2887308039747065</v>
      </c>
      <c r="G8" s="52">
        <f t="shared" si="2"/>
        <v>26.630434782608688</v>
      </c>
    </row>
    <row r="9" spans="1:13" ht="15" customHeight="1" x14ac:dyDescent="0.25">
      <c r="B9" s="35">
        <v>2004</v>
      </c>
      <c r="C9" s="33">
        <v>35685</v>
      </c>
      <c r="D9" s="34">
        <f t="shared" si="1"/>
        <v>0.73678861788617667</v>
      </c>
      <c r="E9" s="33">
        <v>1199</v>
      </c>
      <c r="F9" s="32">
        <f t="shared" si="0"/>
        <v>3.359955163233852</v>
      </c>
      <c r="G9" s="32">
        <f t="shared" si="2"/>
        <v>2.9184549356223215</v>
      </c>
    </row>
    <row r="10" spans="1:13" ht="15" customHeight="1" x14ac:dyDescent="0.25">
      <c r="B10" s="54">
        <v>2005</v>
      </c>
      <c r="C10" s="85">
        <v>38437</v>
      </c>
      <c r="D10" s="86">
        <f t="shared" si="1"/>
        <v>7.711923777497546</v>
      </c>
      <c r="E10" s="85">
        <v>1505</v>
      </c>
      <c r="F10" s="52">
        <f t="shared" si="0"/>
        <v>3.9154980877800032</v>
      </c>
      <c r="G10" s="52">
        <f t="shared" si="2"/>
        <v>25.521267723102596</v>
      </c>
    </row>
    <row r="11" spans="1:13" ht="15" customHeight="1" x14ac:dyDescent="0.25">
      <c r="B11" s="35">
        <v>2006</v>
      </c>
      <c r="C11" s="33">
        <v>46711</v>
      </c>
      <c r="D11" s="34">
        <f t="shared" si="1"/>
        <v>21.526133673283553</v>
      </c>
      <c r="E11" s="33">
        <v>2383</v>
      </c>
      <c r="F11" s="32">
        <f t="shared" si="0"/>
        <v>5.1015820684635313</v>
      </c>
      <c r="G11" s="32">
        <f t="shared" si="2"/>
        <v>58.338870431893696</v>
      </c>
    </row>
    <row r="12" spans="1:13" ht="15" customHeight="1" x14ac:dyDescent="0.25">
      <c r="B12" s="54">
        <v>2007</v>
      </c>
      <c r="C12" s="85">
        <v>43889</v>
      </c>
      <c r="D12" s="86">
        <f t="shared" si="1"/>
        <v>-6.0414035237952532</v>
      </c>
      <c r="E12" s="85">
        <v>2201</v>
      </c>
      <c r="F12" s="52">
        <f t="shared" si="0"/>
        <v>5.0149240128506003</v>
      </c>
      <c r="G12" s="52">
        <f t="shared" si="2"/>
        <v>-7.6374318086445641</v>
      </c>
    </row>
    <row r="13" spans="1:13" ht="15" customHeight="1" x14ac:dyDescent="0.25">
      <c r="B13" s="35">
        <v>2008</v>
      </c>
      <c r="C13" s="33">
        <v>44365</v>
      </c>
      <c r="D13" s="34">
        <f t="shared" si="1"/>
        <v>1.0845542163184376</v>
      </c>
      <c r="E13" s="33">
        <v>1761</v>
      </c>
      <c r="F13" s="32">
        <f t="shared" si="0"/>
        <v>3.969345204553139</v>
      </c>
      <c r="G13" s="32">
        <f t="shared" si="2"/>
        <v>-19.990913221263057</v>
      </c>
    </row>
    <row r="14" spans="1:13" ht="15" customHeight="1" x14ac:dyDescent="0.25">
      <c r="B14" s="54">
        <v>2009</v>
      </c>
      <c r="C14" s="85">
        <v>43440</v>
      </c>
      <c r="D14" s="86">
        <f t="shared" si="1"/>
        <v>-2.0849768962019652</v>
      </c>
      <c r="E14" s="85">
        <v>2336</v>
      </c>
      <c r="F14" s="52">
        <f t="shared" si="0"/>
        <v>5.3775322283609572</v>
      </c>
      <c r="G14" s="52">
        <f t="shared" si="2"/>
        <v>32.651902328222604</v>
      </c>
    </row>
    <row r="15" spans="1:13" ht="15" customHeight="1" x14ac:dyDescent="0.25">
      <c r="B15" s="35">
        <v>2010</v>
      </c>
      <c r="C15" s="33">
        <v>39314</v>
      </c>
      <c r="D15" s="34">
        <f t="shared" si="1"/>
        <v>-9.498158379373848</v>
      </c>
      <c r="E15" s="33">
        <v>2217</v>
      </c>
      <c r="F15" s="32">
        <f t="shared" si="0"/>
        <v>5.6392124942768476</v>
      </c>
      <c r="G15" s="32">
        <f t="shared" si="2"/>
        <v>-5.0941780821917746</v>
      </c>
    </row>
    <row r="16" spans="1:13" ht="15" customHeight="1" x14ac:dyDescent="0.25">
      <c r="B16" s="54">
        <v>2011</v>
      </c>
      <c r="C16" s="85">
        <v>36012</v>
      </c>
      <c r="D16" s="86">
        <f t="shared" si="1"/>
        <v>-8.3990435977005689</v>
      </c>
      <c r="E16" s="85">
        <v>2211</v>
      </c>
      <c r="F16" s="52">
        <f t="shared" si="0"/>
        <v>6.1396201266244583</v>
      </c>
      <c r="G16" s="52">
        <f t="shared" si="2"/>
        <v>-0.27063599458728049</v>
      </c>
      <c r="J16"/>
      <c r="L16"/>
      <c r="M16"/>
    </row>
    <row r="17" spans="1:13" ht="15" customHeight="1" x14ac:dyDescent="0.25">
      <c r="B17" s="35">
        <v>2012</v>
      </c>
      <c r="C17" s="33">
        <v>33500</v>
      </c>
      <c r="D17" s="34">
        <f t="shared" si="1"/>
        <v>-6.9754526269021397</v>
      </c>
      <c r="E17" s="33">
        <v>2071</v>
      </c>
      <c r="F17" s="32">
        <f t="shared" si="0"/>
        <v>6.1820895522388053</v>
      </c>
      <c r="G17" s="32">
        <f t="shared" si="2"/>
        <v>-6.3319764812302139</v>
      </c>
      <c r="J17"/>
      <c r="L17"/>
      <c r="M17"/>
    </row>
    <row r="18" spans="1:13" ht="15" customHeight="1" x14ac:dyDescent="0.25">
      <c r="B18" s="54">
        <v>2013</v>
      </c>
      <c r="C18" s="85">
        <v>34061</v>
      </c>
      <c r="D18" s="86">
        <f t="shared" si="1"/>
        <v>1.674626865671641</v>
      </c>
      <c r="E18" s="85">
        <v>2184</v>
      </c>
      <c r="F18" s="52">
        <f t="shared" si="0"/>
        <v>6.4120254836910249</v>
      </c>
      <c r="G18" s="52">
        <f t="shared" si="2"/>
        <v>5.4563013037180212</v>
      </c>
      <c r="J18"/>
      <c r="L18"/>
      <c r="M18"/>
    </row>
    <row r="19" spans="1:13" ht="15" customHeight="1" x14ac:dyDescent="0.25">
      <c r="B19" s="35">
        <v>2014</v>
      </c>
      <c r="C19" s="33">
        <v>32836</v>
      </c>
      <c r="D19" s="34">
        <f t="shared" si="1"/>
        <v>-3.5964886527113151</v>
      </c>
      <c r="E19" s="33">
        <v>2447</v>
      </c>
      <c r="F19" s="32">
        <f t="shared" si="0"/>
        <v>7.4521866244365933</v>
      </c>
      <c r="G19" s="32">
        <f t="shared" si="2"/>
        <v>12.04212454212454</v>
      </c>
      <c r="J19"/>
      <c r="L19"/>
      <c r="M19"/>
    </row>
    <row r="20" spans="1:13" ht="15" customHeight="1" x14ac:dyDescent="0.25">
      <c r="B20" s="31">
        <v>2015</v>
      </c>
      <c r="C20" s="29">
        <v>40689</v>
      </c>
      <c r="D20" s="30">
        <f t="shared" si="1"/>
        <v>23.915824095504917</v>
      </c>
      <c r="E20" s="29">
        <v>3537</v>
      </c>
      <c r="F20" s="52">
        <f t="shared" si="0"/>
        <v>8.6927670869276703</v>
      </c>
      <c r="G20" s="52">
        <f t="shared" si="2"/>
        <v>44.544340008173265</v>
      </c>
      <c r="J20"/>
      <c r="L20"/>
      <c r="M20"/>
    </row>
    <row r="21" spans="1:13" ht="15" customHeight="1" x14ac:dyDescent="0.25">
      <c r="B21" s="35">
        <v>2016</v>
      </c>
      <c r="C21" s="33">
        <v>42937</v>
      </c>
      <c r="D21" s="34">
        <f t="shared" si="1"/>
        <v>5.5248347219149991</v>
      </c>
      <c r="E21" s="33">
        <v>4020</v>
      </c>
      <c r="F21" s="32">
        <f t="shared" si="0"/>
        <v>9.3625544402263792</v>
      </c>
      <c r="G21" s="32">
        <f t="shared" si="2"/>
        <v>13.655640373197613</v>
      </c>
      <c r="J21"/>
      <c r="L21"/>
      <c r="M21"/>
    </row>
    <row r="22" spans="1:13" s="49" customFormat="1" ht="15" customHeight="1" x14ac:dyDescent="0.25">
      <c r="B22" s="140">
        <v>2017</v>
      </c>
      <c r="C22" s="141">
        <v>44949</v>
      </c>
      <c r="D22" s="142">
        <f t="shared" si="1"/>
        <v>4.6859352073968807</v>
      </c>
      <c r="E22" s="141">
        <v>3919</v>
      </c>
      <c r="F22" s="143">
        <f t="shared" si="0"/>
        <v>8.7187701617388598</v>
      </c>
      <c r="G22" s="143">
        <f t="shared" si="2"/>
        <v>-2.5124378109452721</v>
      </c>
      <c r="J22" s="50"/>
      <c r="K22" s="50"/>
      <c r="L22" s="50"/>
      <c r="M22" s="50"/>
    </row>
    <row r="23" spans="1:13" ht="15" customHeight="1" x14ac:dyDescent="0.25">
      <c r="B23" s="22"/>
      <c r="C23" s="22"/>
      <c r="D23" s="22"/>
      <c r="E23" s="21"/>
      <c r="F23" s="21"/>
      <c r="G23" s="21"/>
    </row>
    <row r="24" spans="1:13" ht="30" customHeight="1" x14ac:dyDescent="0.25">
      <c r="A24" s="20" t="s">
        <v>6</v>
      </c>
      <c r="B24" s="246" t="s">
        <v>194</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3A00-000000000000}"/>
    <hyperlink ref="B26" r:id="rId1" display="http://www.observatorioemigracao.pt/np4/1269" xr:uid="{00000000-0004-0000-3A00-000001000000}"/>
    <hyperlink ref="B26:G26" r:id="rId2" display="http://observatorioemigracao.pt/np4/5926.html" xr:uid="{00000000-0004-0000-3A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2"/>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1" width="8.7109375" style="93"/>
  </cols>
  <sheetData>
    <row r="1" spans="1:17" s="93" customFormat="1" ht="30" customHeight="1" x14ac:dyDescent="0.25">
      <c r="A1" s="90" t="s">
        <v>0</v>
      </c>
      <c r="B1" s="87" t="s">
        <v>1</v>
      </c>
      <c r="C1" s="88"/>
      <c r="D1" s="88"/>
      <c r="E1" s="89"/>
      <c r="F1" s="89"/>
      <c r="G1" s="24" t="s">
        <v>27</v>
      </c>
    </row>
    <row r="2" spans="1:17" s="93" customFormat="1" ht="30" customHeight="1" thickBot="1" x14ac:dyDescent="0.3">
      <c r="A2" s="91"/>
      <c r="B2" s="249" t="s">
        <v>138</v>
      </c>
      <c r="C2" s="249"/>
      <c r="D2" s="249"/>
      <c r="E2" s="250"/>
      <c r="F2" s="250"/>
      <c r="G2" s="250"/>
      <c r="I2" s="157"/>
      <c r="J2"/>
      <c r="K2"/>
      <c r="L2"/>
      <c r="M2"/>
      <c r="N2"/>
      <c r="O2"/>
    </row>
    <row r="3" spans="1:17" s="93" customFormat="1" ht="30" customHeight="1" x14ac:dyDescent="0.25">
      <c r="A3" s="91"/>
      <c r="B3" s="237" t="s">
        <v>7</v>
      </c>
      <c r="C3" s="239" t="s">
        <v>18</v>
      </c>
      <c r="D3" s="240"/>
      <c r="E3" s="241" t="s">
        <v>19</v>
      </c>
      <c r="F3" s="242"/>
      <c r="G3" s="242"/>
      <c r="H3" s="174"/>
      <c r="I3" s="160"/>
      <c r="J3" s="159"/>
      <c r="K3" s="159"/>
      <c r="L3" s="159"/>
      <c r="M3" s="159"/>
      <c r="N3" s="159"/>
      <c r="O3" s="159"/>
      <c r="P3" s="174"/>
      <c r="Q3" s="174"/>
    </row>
    <row r="4" spans="1:17" s="93" customFormat="1" ht="45" customHeight="1" x14ac:dyDescent="0.25">
      <c r="A4" s="91"/>
      <c r="B4" s="238"/>
      <c r="C4" s="106" t="s">
        <v>8</v>
      </c>
      <c r="D4" s="41" t="s">
        <v>21</v>
      </c>
      <c r="E4" s="106" t="s">
        <v>8</v>
      </c>
      <c r="F4" s="40" t="s">
        <v>23</v>
      </c>
      <c r="G4" s="107" t="s">
        <v>21</v>
      </c>
      <c r="H4" s="174"/>
      <c r="I4" s="251"/>
      <c r="J4" s="252"/>
      <c r="K4" s="252"/>
      <c r="L4" s="162"/>
      <c r="M4" s="252"/>
      <c r="N4" s="252"/>
      <c r="O4" s="252"/>
      <c r="P4" s="174"/>
      <c r="Q4" s="174"/>
    </row>
    <row r="5" spans="1:17" x14ac:dyDescent="0.25">
      <c r="B5" s="39">
        <v>2000</v>
      </c>
      <c r="C5" s="37" t="s">
        <v>4</v>
      </c>
      <c r="D5" s="38" t="s">
        <v>4</v>
      </c>
      <c r="E5" s="37" t="s">
        <v>4</v>
      </c>
      <c r="F5" s="36" t="s">
        <v>4</v>
      </c>
      <c r="G5" s="36" t="s">
        <v>4</v>
      </c>
      <c r="H5" s="174"/>
      <c r="I5" s="251"/>
      <c r="J5" s="162"/>
      <c r="K5" s="162"/>
      <c r="L5" s="161"/>
      <c r="M5" s="162"/>
      <c r="N5" s="162"/>
      <c r="O5" s="162"/>
      <c r="P5" s="174"/>
      <c r="Q5" s="174"/>
    </row>
    <row r="6" spans="1:17" s="93" customFormat="1" x14ac:dyDescent="0.25">
      <c r="A6" s="51"/>
      <c r="B6" s="81">
        <v>2001</v>
      </c>
      <c r="C6" s="82" t="s">
        <v>4</v>
      </c>
      <c r="D6" s="83" t="s">
        <v>4</v>
      </c>
      <c r="E6" s="82" t="s">
        <v>4</v>
      </c>
      <c r="F6" s="84" t="s">
        <v>4</v>
      </c>
      <c r="G6" s="84" t="s">
        <v>4</v>
      </c>
      <c r="H6" s="174"/>
      <c r="I6" s="163"/>
      <c r="J6" s="164"/>
      <c r="K6" s="164"/>
      <c r="L6" s="164"/>
      <c r="M6" s="164"/>
      <c r="N6" s="164"/>
      <c r="O6" s="164"/>
      <c r="P6" s="174"/>
      <c r="Q6" s="174"/>
    </row>
    <row r="7" spans="1:17" x14ac:dyDescent="0.25">
      <c r="B7" s="35">
        <v>2002</v>
      </c>
      <c r="C7" s="33" t="s">
        <v>4</v>
      </c>
      <c r="D7" s="34" t="s">
        <v>4</v>
      </c>
      <c r="E7" s="33" t="s">
        <v>4</v>
      </c>
      <c r="F7" s="32" t="s">
        <v>4</v>
      </c>
      <c r="G7" s="32" t="s">
        <v>4</v>
      </c>
      <c r="H7" s="174"/>
      <c r="I7" s="163"/>
      <c r="J7" s="164"/>
      <c r="K7" s="164"/>
      <c r="L7" s="164"/>
      <c r="M7" s="164"/>
      <c r="N7" s="164"/>
      <c r="O7" s="164"/>
      <c r="P7" s="174"/>
      <c r="Q7" s="174"/>
    </row>
    <row r="8" spans="1:17" s="93" customFormat="1" x14ac:dyDescent="0.25">
      <c r="A8" s="51"/>
      <c r="B8" s="54">
        <v>2003</v>
      </c>
      <c r="C8" s="85" t="s">
        <v>4</v>
      </c>
      <c r="D8" s="86" t="s">
        <v>4</v>
      </c>
      <c r="E8" s="85" t="s">
        <v>4</v>
      </c>
      <c r="F8" s="52" t="s">
        <v>4</v>
      </c>
      <c r="G8" s="52" t="s">
        <v>4</v>
      </c>
      <c r="H8" s="174"/>
      <c r="I8" s="163"/>
      <c r="J8" s="164"/>
      <c r="K8" s="164"/>
      <c r="L8" s="164"/>
      <c r="M8" s="164"/>
      <c r="N8" s="164"/>
      <c r="O8" s="164"/>
      <c r="P8" s="174"/>
      <c r="Q8" s="174"/>
    </row>
    <row r="9" spans="1:17" x14ac:dyDescent="0.25">
      <c r="B9" s="35">
        <v>2004</v>
      </c>
      <c r="C9" s="33">
        <v>111590</v>
      </c>
      <c r="D9" s="34" t="s">
        <v>4</v>
      </c>
      <c r="E9" s="33">
        <v>44</v>
      </c>
      <c r="F9" s="32">
        <f t="shared" ref="F9:F22" si="0">E9/C9*100</f>
        <v>3.943005645667174E-2</v>
      </c>
      <c r="G9" s="32" t="s">
        <v>4</v>
      </c>
      <c r="H9" s="174"/>
      <c r="I9" s="163"/>
      <c r="J9" s="164"/>
      <c r="K9" s="164"/>
      <c r="L9" s="164"/>
      <c r="M9" s="164"/>
      <c r="N9" s="164"/>
      <c r="O9" s="164"/>
      <c r="P9" s="174"/>
      <c r="Q9" s="174"/>
    </row>
    <row r="10" spans="1:17" s="93" customFormat="1" x14ac:dyDescent="0.25">
      <c r="A10" s="51"/>
      <c r="B10" s="54">
        <v>2005</v>
      </c>
      <c r="C10" s="85">
        <v>123460</v>
      </c>
      <c r="D10" s="86">
        <f t="shared" ref="D10:D16" si="1">(C10/C9*100)-100</f>
        <v>10.637153866833955</v>
      </c>
      <c r="E10" s="85">
        <v>112</v>
      </c>
      <c r="F10" s="52">
        <f t="shared" si="0"/>
        <v>9.0717641341325123E-2</v>
      </c>
      <c r="G10" s="52">
        <f t="shared" ref="G10:G22" si="2">(E10/E9*100)-100</f>
        <v>154.54545454545453</v>
      </c>
      <c r="H10" s="174"/>
      <c r="I10" s="163"/>
      <c r="J10" s="164"/>
      <c r="K10" s="164"/>
      <c r="L10" s="164"/>
      <c r="M10" s="164"/>
      <c r="N10" s="164"/>
      <c r="O10" s="164"/>
      <c r="P10" s="174"/>
      <c r="Q10" s="174"/>
    </row>
    <row r="11" spans="1:17" x14ac:dyDescent="0.25">
      <c r="B11" s="35">
        <v>2006</v>
      </c>
      <c r="C11" s="33">
        <v>131593</v>
      </c>
      <c r="D11" s="34">
        <f t="shared" si="1"/>
        <v>6.5875587234731796</v>
      </c>
      <c r="E11" s="33">
        <v>90</v>
      </c>
      <c r="F11" s="32">
        <f t="shared" si="0"/>
        <v>6.8392695660103503E-2</v>
      </c>
      <c r="G11" s="32">
        <f t="shared" si="2"/>
        <v>-19.642857142857139</v>
      </c>
      <c r="H11" s="174"/>
      <c r="I11" s="163"/>
      <c r="J11" s="164"/>
      <c r="K11" s="164"/>
      <c r="L11" s="164"/>
      <c r="M11" s="164"/>
      <c r="N11" s="164"/>
      <c r="O11" s="164"/>
      <c r="P11" s="174"/>
      <c r="Q11" s="174"/>
    </row>
    <row r="12" spans="1:17" s="93" customFormat="1" x14ac:dyDescent="0.25">
      <c r="A12" s="51"/>
      <c r="B12" s="54">
        <v>2007</v>
      </c>
      <c r="C12" s="85">
        <v>140148</v>
      </c>
      <c r="D12" s="86">
        <f t="shared" si="1"/>
        <v>6.5011056819131738</v>
      </c>
      <c r="E12" s="85">
        <v>76</v>
      </c>
      <c r="F12" s="52">
        <f t="shared" si="0"/>
        <v>5.4228387133601619E-2</v>
      </c>
      <c r="G12" s="52">
        <f t="shared" si="2"/>
        <v>-15.555555555555557</v>
      </c>
      <c r="H12" s="174"/>
      <c r="I12" s="163"/>
      <c r="J12" s="164"/>
      <c r="K12" s="164"/>
      <c r="L12" s="164"/>
      <c r="M12" s="164"/>
      <c r="N12" s="164"/>
      <c r="O12" s="164"/>
      <c r="P12" s="174"/>
      <c r="Q12" s="174"/>
    </row>
    <row r="13" spans="1:17" x14ac:dyDescent="0.25">
      <c r="B13" s="35">
        <v>2008</v>
      </c>
      <c r="C13" s="33">
        <v>149365</v>
      </c>
      <c r="D13" s="34">
        <f t="shared" si="1"/>
        <v>6.5766190027684956</v>
      </c>
      <c r="E13" s="33">
        <v>103</v>
      </c>
      <c r="F13" s="32">
        <f t="shared" si="0"/>
        <v>6.8958591370133562E-2</v>
      </c>
      <c r="G13" s="32">
        <f t="shared" si="2"/>
        <v>35.526315789473699</v>
      </c>
      <c r="H13" s="174"/>
      <c r="I13" s="163"/>
      <c r="J13" s="164"/>
      <c r="K13" s="164"/>
      <c r="L13" s="164"/>
      <c r="M13" s="164"/>
      <c r="N13" s="164"/>
      <c r="O13" s="164"/>
      <c r="P13" s="174"/>
      <c r="Q13" s="174"/>
    </row>
    <row r="14" spans="1:17" s="93" customFormat="1" x14ac:dyDescent="0.25">
      <c r="A14" s="51"/>
      <c r="B14" s="54">
        <v>2009</v>
      </c>
      <c r="C14" s="85">
        <v>158021</v>
      </c>
      <c r="D14" s="86">
        <f t="shared" si="1"/>
        <v>5.7951996786395767</v>
      </c>
      <c r="E14" s="85">
        <v>74</v>
      </c>
      <c r="F14" s="52">
        <f t="shared" si="0"/>
        <v>4.6829218901285274E-2</v>
      </c>
      <c r="G14" s="52">
        <f t="shared" si="2"/>
        <v>-28.155339805825236</v>
      </c>
      <c r="H14" s="174"/>
      <c r="I14" s="163"/>
      <c r="J14" s="164"/>
      <c r="K14" s="164"/>
      <c r="L14" s="164"/>
      <c r="M14" s="164"/>
      <c r="N14" s="164"/>
      <c r="O14" s="164"/>
      <c r="P14" s="174"/>
      <c r="Q14" s="174"/>
    </row>
    <row r="15" spans="1:17" x14ac:dyDescent="0.25">
      <c r="B15" s="35">
        <v>2010</v>
      </c>
      <c r="C15" s="33">
        <v>140610</v>
      </c>
      <c r="D15" s="34">
        <f t="shared" si="1"/>
        <v>-11.01815581473349</v>
      </c>
      <c r="E15" s="33">
        <v>107</v>
      </c>
      <c r="F15" s="32">
        <f t="shared" si="0"/>
        <v>7.6097005902851858E-2</v>
      </c>
      <c r="G15" s="32">
        <f t="shared" si="2"/>
        <v>44.594594594594611</v>
      </c>
      <c r="H15" s="174"/>
      <c r="I15" s="163"/>
      <c r="J15" s="164"/>
      <c r="K15" s="164"/>
      <c r="L15" s="164"/>
      <c r="M15" s="164"/>
      <c r="N15" s="164"/>
      <c r="O15" s="164"/>
      <c r="P15" s="174"/>
      <c r="Q15" s="174"/>
    </row>
    <row r="16" spans="1:17" s="93" customFormat="1" x14ac:dyDescent="0.25">
      <c r="A16" s="51"/>
      <c r="B16" s="54">
        <v>2011</v>
      </c>
      <c r="C16" s="85">
        <v>127458</v>
      </c>
      <c r="D16" s="86">
        <f t="shared" si="1"/>
        <v>-9.3535310433112926</v>
      </c>
      <c r="E16" s="85">
        <v>90</v>
      </c>
      <c r="F16" s="52">
        <f t="shared" si="0"/>
        <v>7.0611495551475778E-2</v>
      </c>
      <c r="G16" s="52">
        <f t="shared" si="2"/>
        <v>-15.887850467289724</v>
      </c>
      <c r="H16" s="174"/>
      <c r="I16" s="163"/>
      <c r="J16" s="164"/>
      <c r="K16" s="164"/>
      <c r="L16" s="164"/>
      <c r="M16" s="164"/>
      <c r="N16" s="164"/>
      <c r="O16" s="164"/>
      <c r="P16" s="174"/>
      <c r="Q16" s="174"/>
    </row>
    <row r="17" spans="1:17" x14ac:dyDescent="0.25">
      <c r="B17" s="35">
        <v>2012</v>
      </c>
      <c r="C17" s="33">
        <v>158943</v>
      </c>
      <c r="D17" s="34">
        <f>(C17/C16*100)-100</f>
        <v>24.702254860424617</v>
      </c>
      <c r="E17" s="33">
        <v>131</v>
      </c>
      <c r="F17" s="32">
        <f t="shared" si="0"/>
        <v>8.2419483714287506E-2</v>
      </c>
      <c r="G17" s="32">
        <f t="shared" si="2"/>
        <v>45.555555555555543</v>
      </c>
      <c r="H17" s="174"/>
      <c r="I17" s="163"/>
      <c r="J17" s="164"/>
      <c r="K17" s="164"/>
      <c r="L17" s="164"/>
      <c r="M17" s="164"/>
      <c r="N17" s="164"/>
      <c r="O17" s="164"/>
      <c r="P17" s="174"/>
      <c r="Q17" s="174"/>
    </row>
    <row r="18" spans="1:17" s="93" customFormat="1" x14ac:dyDescent="0.25">
      <c r="A18" s="51"/>
      <c r="B18" s="54">
        <v>2013</v>
      </c>
      <c r="C18" s="85">
        <v>152414</v>
      </c>
      <c r="D18" s="30">
        <f t="shared" ref="D18:D20" si="3">(C18/C17*100)-100</f>
        <v>-4.1077619020655192</v>
      </c>
      <c r="E18" s="29">
        <v>135</v>
      </c>
      <c r="F18" s="28">
        <f t="shared" si="0"/>
        <v>8.8574540396551493E-2</v>
      </c>
      <c r="G18" s="28">
        <f t="shared" si="2"/>
        <v>3.0534351145038272</v>
      </c>
      <c r="H18" s="174"/>
      <c r="I18" s="163"/>
      <c r="J18" s="164"/>
      <c r="K18" s="164"/>
      <c r="L18" s="164"/>
      <c r="M18" s="164"/>
      <c r="N18" s="164"/>
      <c r="O18" s="164"/>
      <c r="P18" s="174"/>
      <c r="Q18" s="174"/>
    </row>
    <row r="19" spans="1:17" s="93" customFormat="1" x14ac:dyDescent="0.25">
      <c r="A19" s="51"/>
      <c r="B19" s="35">
        <v>2014</v>
      </c>
      <c r="C19" s="33">
        <v>140693</v>
      </c>
      <c r="D19" s="34">
        <f t="shared" si="3"/>
        <v>-7.6902384295405994</v>
      </c>
      <c r="E19" s="131">
        <v>123</v>
      </c>
      <c r="F19" s="32">
        <f t="shared" si="0"/>
        <v>8.7424392116167815E-2</v>
      </c>
      <c r="G19" s="32">
        <f t="shared" si="2"/>
        <v>-8.8888888888888857</v>
      </c>
      <c r="H19" s="174"/>
      <c r="I19" s="163"/>
      <c r="J19" s="164"/>
      <c r="K19" s="164"/>
      <c r="L19" s="164"/>
      <c r="M19" s="164"/>
      <c r="N19" s="164"/>
      <c r="O19" s="164"/>
      <c r="P19" s="174"/>
      <c r="Q19" s="174"/>
    </row>
    <row r="20" spans="1:17" x14ac:dyDescent="0.25">
      <c r="B20" s="31">
        <v>2015</v>
      </c>
      <c r="C20" s="29">
        <v>135111</v>
      </c>
      <c r="D20" s="30">
        <f t="shared" si="3"/>
        <v>-3.96750371375974</v>
      </c>
      <c r="E20" s="55">
        <v>98</v>
      </c>
      <c r="F20" s="28">
        <f t="shared" si="0"/>
        <v>7.253295438565327E-2</v>
      </c>
      <c r="G20" s="28">
        <f t="shared" si="2"/>
        <v>-20.325203252032523</v>
      </c>
      <c r="H20" s="174"/>
      <c r="I20" s="174"/>
      <c r="J20" s="174"/>
      <c r="K20" s="174"/>
      <c r="L20" s="174"/>
      <c r="M20" s="174"/>
      <c r="N20" s="174"/>
      <c r="O20" s="174"/>
      <c r="P20" s="174"/>
      <c r="Q20" s="174"/>
    </row>
    <row r="21" spans="1:17" x14ac:dyDescent="0.25">
      <c r="B21" s="35">
        <v>2016</v>
      </c>
      <c r="C21" s="33">
        <v>127483</v>
      </c>
      <c r="D21" s="34">
        <f>(C21/C20*100)-100</f>
        <v>-5.6457283270792118</v>
      </c>
      <c r="E21" s="131">
        <v>107</v>
      </c>
      <c r="F21" s="32">
        <f t="shared" si="0"/>
        <v>8.3932759662072587E-2</v>
      </c>
      <c r="G21" s="32">
        <f t="shared" si="2"/>
        <v>9.183673469387756</v>
      </c>
      <c r="H21" s="174"/>
      <c r="I21" s="174"/>
      <c r="J21" s="174"/>
      <c r="K21" s="174"/>
      <c r="L21" s="174"/>
      <c r="M21" s="174"/>
      <c r="N21" s="174"/>
      <c r="O21" s="174"/>
      <c r="P21" s="174"/>
      <c r="Q21" s="174"/>
    </row>
    <row r="22" spans="1:17" s="93" customFormat="1" x14ac:dyDescent="0.25">
      <c r="A22" s="51"/>
      <c r="B22" s="140">
        <v>2017</v>
      </c>
      <c r="C22" s="141">
        <v>133694</v>
      </c>
      <c r="D22" s="142">
        <f>(C22/C21*100)-100</f>
        <v>4.8720221519731979</v>
      </c>
      <c r="E22" s="141">
        <v>92</v>
      </c>
      <c r="F22" s="143">
        <f t="shared" si="0"/>
        <v>6.8813858512723092E-2</v>
      </c>
      <c r="G22" s="143">
        <f t="shared" si="2"/>
        <v>-14.018691588785046</v>
      </c>
    </row>
    <row r="23" spans="1:17" s="50" customFormat="1" x14ac:dyDescent="0.25">
      <c r="A23" s="49"/>
      <c r="B23" s="31"/>
      <c r="C23" s="55"/>
      <c r="D23" s="28"/>
      <c r="E23" s="55"/>
      <c r="F23" s="28"/>
      <c r="G23" s="28"/>
    </row>
    <row r="24" spans="1:17" s="93" customFormat="1" ht="15" customHeight="1" x14ac:dyDescent="0.25">
      <c r="A24" s="92" t="s">
        <v>6</v>
      </c>
      <c r="B24" s="253" t="s">
        <v>29</v>
      </c>
      <c r="C24" s="253"/>
      <c r="D24" s="253"/>
      <c r="E24" s="253"/>
      <c r="F24" s="253"/>
      <c r="G24" s="253"/>
    </row>
    <row r="25" spans="1:17" s="199" customFormat="1" ht="15" customHeight="1" x14ac:dyDescent="0.25">
      <c r="A25" s="200" t="s">
        <v>2</v>
      </c>
      <c r="B25" s="233" t="s">
        <v>259</v>
      </c>
      <c r="C25" s="233"/>
      <c r="D25" s="233"/>
      <c r="E25" s="233"/>
      <c r="F25" s="233"/>
      <c r="G25" s="233"/>
    </row>
    <row r="26" spans="1:17" s="199" customFormat="1" ht="15" customHeight="1" x14ac:dyDescent="0.25">
      <c r="A26" s="201" t="s">
        <v>3</v>
      </c>
      <c r="B26" s="234" t="s">
        <v>260</v>
      </c>
      <c r="C26" s="234"/>
      <c r="D26" s="234"/>
      <c r="E26" s="234"/>
      <c r="F26" s="234"/>
      <c r="G26" s="234"/>
    </row>
    <row r="27" spans="1:17" s="199" customFormat="1" x14ac:dyDescent="0.25">
      <c r="A27" s="198"/>
      <c r="B27" s="198"/>
      <c r="C27" s="198"/>
      <c r="D27" s="198"/>
      <c r="E27" s="202"/>
      <c r="F27" s="202"/>
      <c r="G27" s="202"/>
    </row>
    <row r="28" spans="1:17" s="93" customFormat="1" x14ac:dyDescent="0.25">
      <c r="A28" s="51"/>
      <c r="B28" s="51"/>
      <c r="C28" s="51"/>
      <c r="D28" s="51"/>
      <c r="E28" s="96"/>
      <c r="F28" s="96"/>
      <c r="G28" s="96"/>
    </row>
    <row r="29" spans="1:17" s="93" customFormat="1" x14ac:dyDescent="0.25">
      <c r="A29" s="51"/>
      <c r="B29" s="51"/>
      <c r="C29" s="51"/>
      <c r="D29" s="51"/>
      <c r="E29" s="96"/>
      <c r="F29" s="96"/>
      <c r="G29" s="96"/>
    </row>
    <row r="30" spans="1:17" s="93" customFormat="1" x14ac:dyDescent="0.25">
      <c r="A30" s="51"/>
      <c r="C30" s="51"/>
      <c r="D30" s="51"/>
      <c r="E30" s="96"/>
      <c r="F30" s="96"/>
      <c r="G30" s="96"/>
    </row>
    <row r="31" spans="1:17" s="93" customFormat="1" x14ac:dyDescent="0.25">
      <c r="A31" s="51"/>
      <c r="B31" s="51"/>
      <c r="C31" s="51"/>
      <c r="D31" s="51"/>
      <c r="E31" s="96"/>
      <c r="F31" s="96"/>
      <c r="G31" s="96"/>
    </row>
    <row r="32" spans="1: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sheetData>
  <mergeCells count="10">
    <mergeCell ref="I4:I5"/>
    <mergeCell ref="J4:K4"/>
    <mergeCell ref="M4:O4"/>
    <mergeCell ref="B26:G26"/>
    <mergeCell ref="B2:G2"/>
    <mergeCell ref="B3:B4"/>
    <mergeCell ref="C3:D3"/>
    <mergeCell ref="E3:G3"/>
    <mergeCell ref="B24:G24"/>
    <mergeCell ref="B25:G25"/>
  </mergeCells>
  <hyperlinks>
    <hyperlink ref="G1" location="Índice!A1" display="[índice Ç]" xr:uid="{00000000-0004-0000-0500-000000000000}"/>
    <hyperlink ref="B26" r:id="rId1" display="http://www.observatorioemigracao.pt/np4/1269" xr:uid="{00000000-0004-0000-0500-000001000000}"/>
    <hyperlink ref="B26:G26" r:id="rId2" display="http://observatorioemigracao.pt/np4/5926.html" xr:uid="{00000000-0004-0000-0500-000002000000}"/>
  </hyperlinks>
  <pageMargins left="0.7" right="0.7" top="0.75" bottom="0.75" header="0.3" footer="0.3"/>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27"/>
  <sheetViews>
    <sheetView showGridLines="0" workbookViewId="0">
      <selection activeCell="A25" sqref="A25:XFD27"/>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27</v>
      </c>
    </row>
    <row r="2" spans="1:13" s="23" customFormat="1" ht="30" customHeight="1" thickBot="1" x14ac:dyDescent="0.3">
      <c r="B2" s="235" t="s">
        <v>196</v>
      </c>
      <c r="C2" s="235"/>
      <c r="D2" s="235"/>
      <c r="E2" s="236"/>
      <c r="F2" s="236"/>
      <c r="G2" s="236"/>
      <c r="K2"/>
    </row>
    <row r="3" spans="1:13" s="23" customFormat="1" ht="30" customHeight="1" x14ac:dyDescent="0.25">
      <c r="B3" s="237" t="s">
        <v>7</v>
      </c>
      <c r="C3" s="239" t="s">
        <v>20</v>
      </c>
      <c r="D3" s="240"/>
      <c r="E3" s="241" t="s">
        <v>9</v>
      </c>
      <c r="F3" s="242"/>
      <c r="G3" s="242"/>
      <c r="K3"/>
    </row>
    <row r="4" spans="1:13" s="23" customFormat="1" ht="45" customHeight="1" x14ac:dyDescent="0.25">
      <c r="B4" s="238"/>
      <c r="C4" s="106" t="s">
        <v>8</v>
      </c>
      <c r="D4" s="41" t="s">
        <v>21</v>
      </c>
      <c r="E4" s="106" t="s">
        <v>8</v>
      </c>
      <c r="F4" s="40" t="s">
        <v>22</v>
      </c>
      <c r="G4" s="107" t="s">
        <v>21</v>
      </c>
      <c r="K4"/>
    </row>
    <row r="5" spans="1:13" ht="15" customHeight="1" x14ac:dyDescent="0.25">
      <c r="B5" s="39">
        <v>2000</v>
      </c>
      <c r="C5" s="37" t="s">
        <v>4</v>
      </c>
      <c r="D5" s="38" t="s">
        <v>4</v>
      </c>
      <c r="E5" s="37" t="s">
        <v>4</v>
      </c>
      <c r="F5" s="36" t="s">
        <v>4</v>
      </c>
      <c r="G5" s="36" t="s">
        <v>4</v>
      </c>
    </row>
    <row r="6" spans="1:13" ht="15" customHeight="1" x14ac:dyDescent="0.25">
      <c r="B6" s="81">
        <v>2001</v>
      </c>
      <c r="C6" s="82">
        <v>1015538</v>
      </c>
      <c r="D6" s="83" t="s">
        <v>4</v>
      </c>
      <c r="E6" s="82">
        <v>53477</v>
      </c>
      <c r="F6" s="84">
        <f>E6/C6*100</f>
        <v>5.2658787755849614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1156578</v>
      </c>
      <c r="D16" s="86" t="s">
        <v>4</v>
      </c>
      <c r="E16" s="85">
        <v>37326</v>
      </c>
      <c r="F16" s="52">
        <f>E16/C16*100</f>
        <v>3.2272790940170055</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s="49" customFormat="1" ht="15" customHeight="1" x14ac:dyDescent="0.25">
      <c r="B22" s="140">
        <v>2017</v>
      </c>
      <c r="C22" s="141" t="s">
        <v>4</v>
      </c>
      <c r="D22" s="142" t="s">
        <v>4</v>
      </c>
      <c r="E22" s="141" t="s">
        <v>4</v>
      </c>
      <c r="F22" s="143" t="s">
        <v>4</v>
      </c>
      <c r="G22" s="143" t="s">
        <v>4</v>
      </c>
      <c r="J22" s="50"/>
      <c r="K22" s="50"/>
      <c r="L22" s="50"/>
      <c r="M22" s="50"/>
    </row>
    <row r="23" spans="1:13" ht="15" customHeight="1" x14ac:dyDescent="0.25">
      <c r="B23" s="22"/>
      <c r="C23" s="22"/>
      <c r="D23" s="22"/>
      <c r="E23" s="21"/>
      <c r="F23" s="21"/>
      <c r="G23" s="21"/>
    </row>
    <row r="24" spans="1:13" ht="30" customHeight="1" x14ac:dyDescent="0.25">
      <c r="A24" s="20" t="s">
        <v>6</v>
      </c>
      <c r="B24" s="246" t="s">
        <v>47</v>
      </c>
      <c r="C24" s="247"/>
      <c r="D24" s="247"/>
      <c r="E24" s="247"/>
      <c r="F24" s="247"/>
      <c r="G24" s="247"/>
    </row>
    <row r="25" spans="1:13" s="198" customFormat="1" ht="15" customHeight="1" x14ac:dyDescent="0.25">
      <c r="A25" s="200" t="s">
        <v>2</v>
      </c>
      <c r="B25" s="233" t="s">
        <v>259</v>
      </c>
      <c r="C25" s="223"/>
      <c r="D25" s="223"/>
      <c r="E25" s="223"/>
      <c r="F25" s="223"/>
      <c r="G25" s="223"/>
      <c r="K25" s="199"/>
    </row>
    <row r="26" spans="1:13" s="198" customFormat="1" ht="15" customHeight="1" x14ac:dyDescent="0.25">
      <c r="A26" s="201" t="s">
        <v>3</v>
      </c>
      <c r="B26" s="234" t="s">
        <v>260</v>
      </c>
      <c r="C26" s="215"/>
      <c r="D26" s="215"/>
      <c r="E26" s="215"/>
      <c r="F26" s="215"/>
      <c r="G26" s="215"/>
      <c r="K26" s="199"/>
    </row>
    <row r="27" spans="1:13" s="198" customFormat="1" ht="15" customHeight="1" x14ac:dyDescent="0.25">
      <c r="E27" s="202"/>
      <c r="F27" s="202"/>
      <c r="G27" s="202"/>
      <c r="K27" s="199"/>
    </row>
  </sheetData>
  <mergeCells count="7">
    <mergeCell ref="B25:G25"/>
    <mergeCell ref="B26:G26"/>
    <mergeCell ref="B2:G2"/>
    <mergeCell ref="B3:B4"/>
    <mergeCell ref="C3:D3"/>
    <mergeCell ref="E3:G3"/>
    <mergeCell ref="B24:G24"/>
  </mergeCells>
  <hyperlinks>
    <hyperlink ref="G1" location="Índice!A1" display="[índice Ç]" xr:uid="{00000000-0004-0000-3B00-000000000000}"/>
    <hyperlink ref="B26" r:id="rId1" display="http://www.observatorioemigracao.pt/np4/1269" xr:uid="{00000000-0004-0000-3B00-000001000000}"/>
    <hyperlink ref="B26:G26" r:id="rId2" display="http://observatorioemigracao.pt/np4/5926.html" xr:uid="{00000000-0004-0000-3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198</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93" customFormat="1" ht="15" x14ac:dyDescent="0.25">
      <c r="A19" s="51"/>
      <c r="B19" s="94"/>
      <c r="C19" s="94"/>
      <c r="D19" s="94"/>
      <c r="E19" s="95"/>
      <c r="F19" s="95"/>
      <c r="G19" s="95"/>
      <c r="K19" s="156"/>
      <c r="L19" s="156"/>
      <c r="M19" s="156"/>
      <c r="N19" s="156"/>
      <c r="O19" s="156"/>
      <c r="P19" s="156"/>
      <c r="Q19" s="156"/>
      <c r="R19" s="156"/>
      <c r="S19" s="156"/>
    </row>
    <row r="20" spans="1:19" s="93" customFormat="1" ht="71.25" customHeight="1" x14ac:dyDescent="0.25">
      <c r="A20" s="191" t="s">
        <v>5</v>
      </c>
      <c r="B20" s="231" t="s">
        <v>128</v>
      </c>
      <c r="C20" s="232"/>
      <c r="D20" s="232"/>
      <c r="E20" s="232"/>
      <c r="F20" s="232"/>
      <c r="G20" s="232"/>
      <c r="K20" s="156"/>
      <c r="L20" s="156"/>
      <c r="M20" s="156"/>
      <c r="N20" s="156"/>
      <c r="O20" s="156"/>
      <c r="P20" s="156"/>
      <c r="Q20" s="156"/>
      <c r="R20" s="156"/>
      <c r="S20" s="156"/>
    </row>
    <row r="21" spans="1:19" s="198" customFormat="1" ht="30" customHeight="1" x14ac:dyDescent="0.25">
      <c r="A21" s="197" t="s">
        <v>6</v>
      </c>
      <c r="B21" s="243" t="s">
        <v>197</v>
      </c>
      <c r="C21" s="266"/>
      <c r="D21" s="266"/>
      <c r="E21" s="266"/>
      <c r="F21" s="266"/>
      <c r="G21" s="266"/>
    </row>
    <row r="22" spans="1:19" s="198" customFormat="1" ht="15" customHeight="1" x14ac:dyDescent="0.25">
      <c r="A22" s="200" t="s">
        <v>2</v>
      </c>
      <c r="B22" s="233" t="s">
        <v>259</v>
      </c>
      <c r="C22" s="223"/>
      <c r="D22" s="223"/>
      <c r="E22" s="223"/>
      <c r="F22" s="223"/>
    </row>
    <row r="23" spans="1:19" s="198" customFormat="1" ht="15" customHeight="1" x14ac:dyDescent="0.25">
      <c r="A23" s="201" t="s">
        <v>3</v>
      </c>
      <c r="B23" s="234" t="s">
        <v>260</v>
      </c>
      <c r="C23" s="234"/>
      <c r="D23" s="234"/>
      <c r="E23" s="234"/>
      <c r="F23" s="234"/>
    </row>
    <row r="24" spans="1:19" ht="15" customHeight="1" x14ac:dyDescent="0.25"/>
    <row r="25" spans="1:19" ht="15" customHeight="1" x14ac:dyDescent="0.25"/>
    <row r="26" spans="1:19" ht="15" customHeight="1" x14ac:dyDescent="0.25"/>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2:F22"/>
    <mergeCell ref="B23:F23"/>
    <mergeCell ref="B21:G21"/>
    <mergeCell ref="B20:G20"/>
  </mergeCells>
  <hyperlinks>
    <hyperlink ref="F1" location="Índice!A1" display="[índice Ç]" xr:uid="{00000000-0004-0000-3C00-000000000000}"/>
    <hyperlink ref="B23:F23" r:id="rId1" display="http://observatorioemigracao.pt/np4/5926.html" xr:uid="{00000000-0004-0000-3C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199</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48</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3D00-000000000000}"/>
    <hyperlink ref="B22:F22" r:id="rId1" display="http://observatorioemigracao.pt/np4/5926.html" xr:uid="{00000000-0004-0000-3D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200</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86" t="s">
        <v>135</v>
      </c>
      <c r="C20" s="286"/>
      <c r="D20" s="286"/>
      <c r="E20" s="286"/>
      <c r="F20" s="286"/>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3E00-000000000000}"/>
    <hyperlink ref="B22:F22" r:id="rId1" display="http://observatorioemigracao.pt/np4/5926.html" xr:uid="{00000000-0004-0000-3E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252</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90" customHeight="1" x14ac:dyDescent="0.25">
      <c r="A20" s="191" t="s">
        <v>5</v>
      </c>
      <c r="B20" s="287" t="s">
        <v>253</v>
      </c>
      <c r="C20" s="287"/>
      <c r="D20" s="287"/>
      <c r="E20" s="287"/>
      <c r="F20" s="287"/>
      <c r="G20" s="117"/>
    </row>
    <row r="21" spans="1:7" s="198" customFormat="1" ht="30" customHeight="1" x14ac:dyDescent="0.25">
      <c r="A21" s="197" t="s">
        <v>6</v>
      </c>
      <c r="B21" s="243" t="s">
        <v>91</v>
      </c>
      <c r="C21" s="266"/>
      <c r="D21" s="266"/>
      <c r="E21" s="266"/>
      <c r="F21" s="266"/>
      <c r="G21" s="193"/>
    </row>
    <row r="22" spans="1:7" s="198" customFormat="1" ht="15" customHeight="1" x14ac:dyDescent="0.25">
      <c r="A22" s="200" t="s">
        <v>2</v>
      </c>
      <c r="B22" s="233" t="s">
        <v>259</v>
      </c>
      <c r="C22" s="223"/>
      <c r="D22" s="223"/>
      <c r="E22" s="223"/>
      <c r="F22" s="223"/>
      <c r="G22" s="209"/>
    </row>
    <row r="23" spans="1:7" s="208" customFormat="1" ht="15" customHeight="1" x14ac:dyDescent="0.2">
      <c r="A23" s="201" t="s">
        <v>3</v>
      </c>
      <c r="B23" s="234" t="s">
        <v>260</v>
      </c>
      <c r="C23" s="234"/>
      <c r="D23" s="234"/>
      <c r="E23" s="234"/>
      <c r="F23" s="234"/>
      <c r="G23" s="210"/>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119"/>
      <c r="B48" s="119"/>
      <c r="C48" s="119"/>
      <c r="D48" s="119"/>
      <c r="E48" s="119"/>
      <c r="F48" s="119"/>
      <c r="G48" s="119"/>
      <c r="H48" s="119"/>
      <c r="I48" s="119"/>
    </row>
    <row r="49" spans="1:14" ht="12" customHeight="1" x14ac:dyDescent="0.25">
      <c r="A49" s="119"/>
      <c r="B49" s="119"/>
      <c r="C49" s="119"/>
      <c r="D49" s="119"/>
      <c r="E49" s="119"/>
      <c r="F49" s="119"/>
      <c r="G49" s="119"/>
      <c r="H49" s="119"/>
      <c r="I49" s="119"/>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119" customFormat="1" ht="12" customHeight="1" x14ac:dyDescent="0.25">
      <c r="B54" s="63"/>
      <c r="C54" s="59"/>
      <c r="D54" s="58"/>
      <c r="E54" s="58"/>
      <c r="F54" s="58"/>
    </row>
    <row r="55" spans="1:14" s="119" customFormat="1" ht="12" customHeight="1" x14ac:dyDescent="0.25">
      <c r="B55" s="62"/>
      <c r="C55" s="61"/>
      <c r="D55" s="58"/>
      <c r="E55" s="58"/>
      <c r="F55" s="58"/>
    </row>
    <row r="56" spans="1:14" s="119" customFormat="1" ht="12" customHeight="1" x14ac:dyDescent="0.25">
      <c r="B56" s="60"/>
      <c r="C56" s="59"/>
      <c r="D56" s="58"/>
      <c r="E56" s="58"/>
      <c r="F56" s="58"/>
    </row>
    <row r="57" spans="1:14" s="119" customFormat="1" ht="12" customHeight="1" x14ac:dyDescent="0.25"/>
  </sheetData>
  <mergeCells count="5">
    <mergeCell ref="B23:F23"/>
    <mergeCell ref="B2:F2"/>
    <mergeCell ref="B20:F20"/>
    <mergeCell ref="B21:F21"/>
    <mergeCell ref="B22:F22"/>
  </mergeCells>
  <hyperlinks>
    <hyperlink ref="F1" location="Índice!A1" display="[índice Ç]" xr:uid="{00000000-0004-0000-3F00-000000000000}"/>
    <hyperlink ref="B23:F23" r:id="rId1" display="http://observatorioemigracao.pt/np4/5926.html" xr:uid="{00000000-0004-0000-3F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201</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68" t="s">
        <v>49</v>
      </c>
      <c r="C20" s="245"/>
      <c r="D20" s="245"/>
      <c r="E20" s="245"/>
      <c r="F20" s="245"/>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000-000000000000}"/>
    <hyperlink ref="B22:F22" r:id="rId1" display="http://observatorioemigracao.pt/np4/5926.html" xr:uid="{00000000-0004-0000-40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129</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46" t="s">
        <v>50</v>
      </c>
      <c r="C20" s="247"/>
      <c r="D20" s="247"/>
      <c r="E20" s="247"/>
      <c r="F20" s="247"/>
      <c r="J20" s="246"/>
      <c r="K20" s="247"/>
      <c r="L20" s="247"/>
      <c r="M20" s="247"/>
      <c r="N20" s="247"/>
      <c r="O20" s="247"/>
    </row>
    <row r="21" spans="1:15" s="198" customFormat="1" ht="15" customHeight="1" x14ac:dyDescent="0.25">
      <c r="A21" s="200" t="s">
        <v>2</v>
      </c>
      <c r="B21" s="233" t="s">
        <v>259</v>
      </c>
      <c r="C21" s="223"/>
      <c r="D21" s="223"/>
      <c r="E21" s="223"/>
      <c r="F21" s="223"/>
    </row>
    <row r="22" spans="1:15" s="198" customFormat="1" ht="15" customHeight="1" x14ac:dyDescent="0.25">
      <c r="A22" s="201" t="s">
        <v>3</v>
      </c>
      <c r="B22" s="234" t="s">
        <v>260</v>
      </c>
      <c r="C22" s="234"/>
      <c r="D22" s="234"/>
      <c r="E22" s="234"/>
      <c r="F22" s="234"/>
    </row>
    <row r="23" spans="1:15" s="208" customFormat="1"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sheetData>
  <mergeCells count="5">
    <mergeCell ref="B22:F22"/>
    <mergeCell ref="B2:F2"/>
    <mergeCell ref="B20:F20"/>
    <mergeCell ref="J20:O20"/>
    <mergeCell ref="B21:F21"/>
  </mergeCells>
  <hyperlinks>
    <hyperlink ref="F1" location="Índice!A1" display="[índice Ç]" xr:uid="{00000000-0004-0000-4100-000000000000}"/>
    <hyperlink ref="B22:F22" r:id="rId1" display="http://observatorioemigracao.pt/np4/5926.html" xr:uid="{00000000-0004-0000-41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111</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15" customHeight="1" x14ac:dyDescent="0.25">
      <c r="A20" s="133" t="s">
        <v>6</v>
      </c>
      <c r="B20" s="268" t="s">
        <v>49</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200-000000000000}"/>
    <hyperlink ref="B22:F22" r:id="rId1" display="http://observatorioemigracao.pt/np4/5926.html" xr:uid="{00000000-0004-0000-42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202</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68" t="s">
        <v>51</v>
      </c>
      <c r="C20" s="245"/>
      <c r="D20" s="245"/>
      <c r="E20" s="245"/>
      <c r="F20" s="245"/>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300-000000000000}"/>
    <hyperlink ref="B22:F22" r:id="rId1" display="http://observatorioemigracao.pt/np4/5926.html" xr:uid="{00000000-0004-0000-43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203</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46" t="s">
        <v>51</v>
      </c>
      <c r="C20" s="247"/>
      <c r="D20" s="247"/>
      <c r="E20" s="247"/>
      <c r="F20" s="247"/>
      <c r="J20" s="246"/>
      <c r="K20" s="247"/>
      <c r="L20" s="247"/>
      <c r="M20" s="247"/>
      <c r="N20" s="247"/>
      <c r="O20" s="247"/>
    </row>
    <row r="21" spans="1:15" s="198" customFormat="1" ht="15" customHeight="1" x14ac:dyDescent="0.25">
      <c r="A21" s="200" t="s">
        <v>2</v>
      </c>
      <c r="B21" s="233" t="s">
        <v>259</v>
      </c>
      <c r="C21" s="223"/>
      <c r="D21" s="223"/>
      <c r="E21" s="223"/>
      <c r="F21" s="223"/>
    </row>
    <row r="22" spans="1:15" s="198" customFormat="1" ht="15" customHeight="1" x14ac:dyDescent="0.25">
      <c r="A22" s="201" t="s">
        <v>3</v>
      </c>
      <c r="B22" s="234" t="s">
        <v>260</v>
      </c>
      <c r="C22" s="234"/>
      <c r="D22" s="234"/>
      <c r="E22" s="234"/>
      <c r="F22" s="234"/>
    </row>
    <row r="23" spans="1:15" s="208" customFormat="1"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2:F22"/>
    <mergeCell ref="B2:F2"/>
    <mergeCell ref="B20:F20"/>
    <mergeCell ref="J20:O20"/>
    <mergeCell ref="B21:F21"/>
  </mergeCells>
  <hyperlinks>
    <hyperlink ref="F1" location="Índice!A1" display="[índice Ç]" xr:uid="{00000000-0004-0000-4400-000000000000}"/>
    <hyperlink ref="B22:F22" r:id="rId1" display="http://observatorioemigracao.pt/np4/5926.html" xr:uid="{00000000-0004-0000-44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85"/>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7" width="8.7109375" style="93"/>
  </cols>
  <sheetData>
    <row r="1" spans="1:20" s="93" customFormat="1" ht="30" customHeight="1" x14ac:dyDescent="0.25">
      <c r="A1" s="90" t="s">
        <v>0</v>
      </c>
      <c r="B1" s="87" t="s">
        <v>1</v>
      </c>
      <c r="C1" s="88"/>
      <c r="D1" s="88"/>
      <c r="E1" s="89"/>
      <c r="F1" s="89"/>
      <c r="G1" s="24" t="s">
        <v>27</v>
      </c>
      <c r="J1" s="174"/>
      <c r="K1" s="169"/>
      <c r="L1" s="169"/>
      <c r="M1" s="169"/>
      <c r="N1" s="169"/>
      <c r="O1" s="169"/>
      <c r="P1" s="169"/>
      <c r="Q1" s="169"/>
      <c r="R1" s="169"/>
      <c r="S1" s="169"/>
      <c r="T1" s="174"/>
    </row>
    <row r="2" spans="1:20" s="93" customFormat="1" ht="30" customHeight="1" thickBot="1" x14ac:dyDescent="0.3">
      <c r="A2" s="91"/>
      <c r="B2" s="249" t="s">
        <v>139</v>
      </c>
      <c r="C2" s="249"/>
      <c r="D2" s="249"/>
      <c r="E2" s="250"/>
      <c r="F2" s="250"/>
      <c r="G2" s="250"/>
      <c r="J2" s="174"/>
      <c r="K2" s="252"/>
      <c r="L2" s="252"/>
      <c r="M2" s="252"/>
      <c r="N2" s="252"/>
      <c r="O2" s="252"/>
      <c r="P2" s="252"/>
      <c r="Q2" s="252"/>
      <c r="R2" s="252"/>
      <c r="S2" s="169"/>
      <c r="T2" s="174"/>
    </row>
    <row r="3" spans="1:20" ht="30" customHeight="1" x14ac:dyDescent="0.25">
      <c r="A3" s="91"/>
      <c r="B3" s="237" t="s">
        <v>7</v>
      </c>
      <c r="C3" s="239" t="s">
        <v>20</v>
      </c>
      <c r="D3" s="240"/>
      <c r="E3" s="241" t="s">
        <v>9</v>
      </c>
      <c r="F3" s="242"/>
      <c r="G3" s="242"/>
      <c r="J3" s="174"/>
      <c r="K3" s="252"/>
      <c r="L3" s="252"/>
      <c r="M3" s="252"/>
      <c r="N3" s="161"/>
      <c r="O3" s="252"/>
      <c r="P3" s="252"/>
      <c r="Q3" s="252"/>
      <c r="R3" s="252"/>
      <c r="S3" s="169"/>
      <c r="T3" s="174"/>
    </row>
    <row r="4" spans="1:20" s="93" customFormat="1" ht="45" customHeight="1" x14ac:dyDescent="0.25">
      <c r="A4" s="91"/>
      <c r="B4" s="238"/>
      <c r="C4" s="97" t="s">
        <v>8</v>
      </c>
      <c r="D4" s="98" t="s">
        <v>21</v>
      </c>
      <c r="E4" s="97" t="s">
        <v>8</v>
      </c>
      <c r="F4" s="99" t="s">
        <v>22</v>
      </c>
      <c r="G4" s="100" t="s">
        <v>21</v>
      </c>
      <c r="J4" s="174"/>
      <c r="K4" s="162"/>
      <c r="L4" s="162"/>
      <c r="M4" s="162"/>
      <c r="N4" s="161"/>
      <c r="O4" s="162"/>
      <c r="P4" s="162"/>
      <c r="Q4" s="162"/>
      <c r="R4" s="162"/>
      <c r="S4" s="169"/>
      <c r="T4" s="174"/>
    </row>
    <row r="5" spans="1:20" x14ac:dyDescent="0.25">
      <c r="B5" s="39">
        <v>2000</v>
      </c>
      <c r="C5" s="37">
        <v>4385700</v>
      </c>
      <c r="D5" s="34" t="s">
        <v>4</v>
      </c>
      <c r="E5" s="37">
        <v>17990</v>
      </c>
      <c r="F5" s="32">
        <f t="shared" ref="F5:F7" si="0">E5/C5*100</f>
        <v>0.41019677588526349</v>
      </c>
      <c r="G5" s="32" t="s">
        <v>4</v>
      </c>
      <c r="J5" s="174"/>
      <c r="K5" s="163"/>
      <c r="L5" s="164"/>
      <c r="M5" s="164"/>
      <c r="N5" s="164"/>
      <c r="O5" s="165"/>
      <c r="P5" s="164"/>
      <c r="Q5" s="164"/>
      <c r="R5" s="164"/>
      <c r="S5" s="164"/>
      <c r="T5" s="174"/>
    </row>
    <row r="6" spans="1:20" x14ac:dyDescent="0.25">
      <c r="B6" s="77">
        <v>2001</v>
      </c>
      <c r="C6" s="78">
        <v>4452350</v>
      </c>
      <c r="D6" s="30">
        <f t="shared" ref="D6:D7" si="1">(C6/C5*100)-100</f>
        <v>1.5197117905921544</v>
      </c>
      <c r="E6" s="78">
        <v>17780</v>
      </c>
      <c r="F6" s="28">
        <f t="shared" si="0"/>
        <v>0.39933967455388725</v>
      </c>
      <c r="G6" s="28">
        <f t="shared" ref="G6:G7" si="2">(E6/E5*100)-100</f>
        <v>-1.1673151750972721</v>
      </c>
      <c r="J6" s="174"/>
      <c r="K6" s="163"/>
      <c r="L6" s="164"/>
      <c r="M6" s="164"/>
      <c r="N6" s="164"/>
      <c r="O6" s="165"/>
      <c r="P6" s="164"/>
      <c r="Q6" s="164"/>
      <c r="R6" s="164"/>
      <c r="S6" s="164"/>
      <c r="T6" s="174"/>
    </row>
    <row r="7" spans="1:20" x14ac:dyDescent="0.25">
      <c r="B7" s="35">
        <v>2002</v>
      </c>
      <c r="C7" s="33">
        <v>4550690</v>
      </c>
      <c r="D7" s="34">
        <f t="shared" si="1"/>
        <v>2.2087212370995246</v>
      </c>
      <c r="E7" s="33">
        <v>17870</v>
      </c>
      <c r="F7" s="32">
        <f t="shared" si="0"/>
        <v>0.39268770230448574</v>
      </c>
      <c r="G7" s="32">
        <f t="shared" si="2"/>
        <v>0.5061867266591662</v>
      </c>
      <c r="J7" s="174"/>
      <c r="K7" s="163"/>
      <c r="L7" s="164"/>
      <c r="M7" s="164"/>
      <c r="N7" s="164"/>
      <c r="O7" s="165"/>
      <c r="P7" s="164"/>
      <c r="Q7" s="164"/>
      <c r="R7" s="164"/>
      <c r="S7" s="164"/>
      <c r="T7" s="174"/>
    </row>
    <row r="8" spans="1:20" x14ac:dyDescent="0.25">
      <c r="B8" s="31">
        <v>2003</v>
      </c>
      <c r="C8" s="29">
        <v>4655500</v>
      </c>
      <c r="D8" s="30">
        <f>(C8/C7*100)-100</f>
        <v>2.3031672120052065</v>
      </c>
      <c r="E8" s="29">
        <v>17980</v>
      </c>
      <c r="F8" s="28">
        <f t="shared" ref="F8:F21" si="3">E8/C8*100</f>
        <v>0.386209859306197</v>
      </c>
      <c r="G8" s="28">
        <f t="shared" ref="G8:G21" si="4">(E8/E7*100)-100</f>
        <v>0.61555679910465244</v>
      </c>
      <c r="J8" s="174"/>
      <c r="K8" s="163"/>
      <c r="L8" s="164"/>
      <c r="M8" s="164"/>
      <c r="N8" s="164"/>
      <c r="O8" s="165"/>
      <c r="P8" s="164"/>
      <c r="Q8" s="164"/>
      <c r="R8" s="164"/>
      <c r="S8" s="164"/>
      <c r="T8" s="174"/>
    </row>
    <row r="9" spans="1:20" x14ac:dyDescent="0.25">
      <c r="B9" s="35">
        <v>2004</v>
      </c>
      <c r="C9" s="33">
        <v>4752950</v>
      </c>
      <c r="D9" s="34">
        <f>(C9/C8*100)-100</f>
        <v>2.0932230694876921</v>
      </c>
      <c r="E9" s="33">
        <v>18030</v>
      </c>
      <c r="F9" s="32">
        <f t="shared" si="3"/>
        <v>0.37934335517941487</v>
      </c>
      <c r="G9" s="32">
        <f t="shared" si="4"/>
        <v>0.27808676307007829</v>
      </c>
      <c r="J9" s="174"/>
      <c r="K9" s="163"/>
      <c r="L9" s="164"/>
      <c r="M9" s="164"/>
      <c r="N9" s="164"/>
      <c r="O9" s="165"/>
      <c r="P9" s="164"/>
      <c r="Q9" s="164"/>
      <c r="R9" s="164"/>
      <c r="S9" s="164"/>
      <c r="T9" s="174"/>
    </row>
    <row r="10" spans="1:20" x14ac:dyDescent="0.25">
      <c r="B10" s="54">
        <v>2005</v>
      </c>
      <c r="C10" s="85">
        <v>4877090</v>
      </c>
      <c r="D10" s="86">
        <f t="shared" ref="D10:D21" si="5">(C10/C9*100)-100</f>
        <v>2.6118515869091823</v>
      </c>
      <c r="E10" s="85">
        <v>18160</v>
      </c>
      <c r="F10" s="52">
        <f t="shared" si="3"/>
        <v>0.37235318601871198</v>
      </c>
      <c r="G10" s="52">
        <f t="shared" si="4"/>
        <v>0.72102052135329586</v>
      </c>
      <c r="J10" s="174"/>
      <c r="K10" s="163"/>
      <c r="L10" s="164"/>
      <c r="M10" s="164"/>
      <c r="N10" s="164"/>
      <c r="O10" s="165"/>
      <c r="P10" s="164"/>
      <c r="Q10" s="164"/>
      <c r="R10" s="164"/>
      <c r="S10" s="164"/>
      <c r="T10" s="174"/>
    </row>
    <row r="11" spans="1:20" x14ac:dyDescent="0.25">
      <c r="B11" s="35">
        <v>2006</v>
      </c>
      <c r="C11" s="33">
        <v>5031630</v>
      </c>
      <c r="D11" s="34">
        <f t="shared" si="5"/>
        <v>3.1686928065711299</v>
      </c>
      <c r="E11" s="33">
        <v>18280</v>
      </c>
      <c r="F11" s="32">
        <f t="shared" si="3"/>
        <v>0.36330175310982721</v>
      </c>
      <c r="G11" s="32">
        <f t="shared" si="4"/>
        <v>0.66079295154185047</v>
      </c>
      <c r="J11" s="174"/>
      <c r="K11" s="163"/>
      <c r="L11" s="164"/>
      <c r="M11" s="164"/>
      <c r="N11" s="164"/>
      <c r="O11" s="165"/>
      <c r="P11" s="164"/>
      <c r="Q11" s="164"/>
      <c r="R11" s="164"/>
      <c r="S11" s="164"/>
      <c r="T11" s="174"/>
    </row>
    <row r="12" spans="1:20" x14ac:dyDescent="0.25">
      <c r="B12" s="54">
        <v>2007</v>
      </c>
      <c r="C12" s="85">
        <v>5233250</v>
      </c>
      <c r="D12" s="86">
        <f t="shared" si="5"/>
        <v>4.0070513928885987</v>
      </c>
      <c r="E12" s="85">
        <v>18310</v>
      </c>
      <c r="F12" s="52">
        <f t="shared" si="3"/>
        <v>0.34987818277361105</v>
      </c>
      <c r="G12" s="52">
        <f t="shared" si="4"/>
        <v>0.16411378555798706</v>
      </c>
      <c r="J12" s="174"/>
      <c r="K12" s="163"/>
      <c r="L12" s="164"/>
      <c r="M12" s="164"/>
      <c r="N12" s="164"/>
      <c r="O12" s="165"/>
      <c r="P12" s="164"/>
      <c r="Q12" s="164"/>
      <c r="R12" s="164"/>
      <c r="S12" s="164"/>
      <c r="T12" s="174"/>
    </row>
    <row r="13" spans="1:20" x14ac:dyDescent="0.25">
      <c r="B13" s="35">
        <v>2008</v>
      </c>
      <c r="C13" s="33">
        <v>5477900</v>
      </c>
      <c r="D13" s="34">
        <f t="shared" si="5"/>
        <v>4.6749152056561485</v>
      </c>
      <c r="E13" s="33">
        <v>18390</v>
      </c>
      <c r="F13" s="32">
        <f t="shared" si="3"/>
        <v>0.335712590591285</v>
      </c>
      <c r="G13" s="32">
        <f t="shared" si="4"/>
        <v>0.43691971600219404</v>
      </c>
      <c r="J13" s="174"/>
      <c r="K13" s="163"/>
      <c r="L13" s="164"/>
      <c r="M13" s="164"/>
      <c r="N13" s="164"/>
      <c r="O13" s="165"/>
      <c r="P13" s="164"/>
      <c r="Q13" s="164"/>
      <c r="R13" s="164"/>
      <c r="S13" s="164"/>
      <c r="T13" s="174"/>
    </row>
    <row r="14" spans="1:20" x14ac:dyDescent="0.25">
      <c r="B14" s="54">
        <v>2009</v>
      </c>
      <c r="C14" s="85">
        <v>5729880</v>
      </c>
      <c r="D14" s="86">
        <f t="shared" si="5"/>
        <v>4.5999379324193512</v>
      </c>
      <c r="E14" s="85">
        <v>18460</v>
      </c>
      <c r="F14" s="52">
        <f t="shared" si="3"/>
        <v>0.32217079589799441</v>
      </c>
      <c r="G14" s="52">
        <f t="shared" si="4"/>
        <v>0.3806416530723169</v>
      </c>
      <c r="J14" s="174"/>
      <c r="K14" s="163"/>
      <c r="L14" s="164"/>
      <c r="M14" s="164"/>
      <c r="N14" s="164"/>
      <c r="O14" s="165"/>
      <c r="P14" s="164"/>
      <c r="Q14" s="164"/>
      <c r="R14" s="164"/>
      <c r="S14" s="164"/>
      <c r="T14" s="174"/>
    </row>
    <row r="15" spans="1:20" x14ac:dyDescent="0.25">
      <c r="B15" s="35">
        <v>2010</v>
      </c>
      <c r="C15" s="33">
        <v>5881360</v>
      </c>
      <c r="D15" s="34">
        <f t="shared" si="5"/>
        <v>2.6436853825909026</v>
      </c>
      <c r="E15" s="33">
        <v>18470</v>
      </c>
      <c r="F15" s="32">
        <f t="shared" si="3"/>
        <v>0.31404301046016569</v>
      </c>
      <c r="G15" s="32">
        <f t="shared" si="4"/>
        <v>5.4171180931746221E-2</v>
      </c>
      <c r="J15" s="174"/>
      <c r="K15" s="163"/>
      <c r="L15" s="164"/>
      <c r="M15" s="164"/>
      <c r="N15" s="164"/>
      <c r="O15" s="165"/>
      <c r="P15" s="164"/>
      <c r="Q15" s="164"/>
      <c r="R15" s="164"/>
      <c r="S15" s="164"/>
      <c r="T15" s="174"/>
    </row>
    <row r="16" spans="1:20" x14ac:dyDescent="0.25">
      <c r="B16" s="54">
        <v>2011</v>
      </c>
      <c r="C16" s="85">
        <v>6018180</v>
      </c>
      <c r="D16" s="86">
        <f t="shared" si="5"/>
        <v>2.3263326849572081</v>
      </c>
      <c r="E16" s="85">
        <v>18550</v>
      </c>
      <c r="F16" s="52">
        <f t="shared" si="3"/>
        <v>0.30823272152045972</v>
      </c>
      <c r="G16" s="52">
        <f t="shared" si="4"/>
        <v>0.43313481321061431</v>
      </c>
      <c r="J16" s="174"/>
      <c r="K16" s="163"/>
      <c r="L16" s="164"/>
      <c r="M16" s="164"/>
      <c r="N16" s="164"/>
      <c r="O16" s="165"/>
      <c r="P16" s="164"/>
      <c r="Q16" s="164"/>
      <c r="R16" s="164"/>
      <c r="S16" s="164"/>
      <c r="T16" s="174"/>
    </row>
    <row r="17" spans="1:20" x14ac:dyDescent="0.25">
      <c r="B17" s="35">
        <v>2012</v>
      </c>
      <c r="C17" s="33">
        <v>6209500</v>
      </c>
      <c r="D17" s="34">
        <f t="shared" si="5"/>
        <v>3.1790341930616961</v>
      </c>
      <c r="E17" s="33">
        <v>18770</v>
      </c>
      <c r="F17" s="32">
        <f t="shared" si="3"/>
        <v>0.3022787664063129</v>
      </c>
      <c r="G17" s="32">
        <f t="shared" si="4"/>
        <v>1.1859838274932599</v>
      </c>
      <c r="J17" s="174"/>
      <c r="K17" s="163"/>
      <c r="L17" s="164"/>
      <c r="M17" s="164"/>
      <c r="N17" s="164"/>
      <c r="O17" s="165"/>
      <c r="P17" s="164"/>
      <c r="Q17" s="164"/>
      <c r="R17" s="164"/>
      <c r="S17" s="164"/>
      <c r="T17" s="174"/>
    </row>
    <row r="18" spans="1:20" x14ac:dyDescent="0.25">
      <c r="B18" s="54">
        <v>2013</v>
      </c>
      <c r="C18" s="85">
        <v>6399430</v>
      </c>
      <c r="D18" s="86">
        <f t="shared" si="5"/>
        <v>3.0587003784523716</v>
      </c>
      <c r="E18" s="85">
        <v>19160</v>
      </c>
      <c r="F18" s="52">
        <f t="shared" si="3"/>
        <v>0.29940166546083014</v>
      </c>
      <c r="G18" s="52">
        <f t="shared" si="4"/>
        <v>2.0777836973894495</v>
      </c>
      <c r="J18" s="174"/>
      <c r="K18" s="163"/>
      <c r="L18" s="164"/>
      <c r="M18" s="164"/>
      <c r="N18" s="164"/>
      <c r="O18" s="165"/>
      <c r="P18" s="164"/>
      <c r="Q18" s="164"/>
      <c r="R18" s="164"/>
      <c r="S18" s="164"/>
      <c r="T18" s="174"/>
    </row>
    <row r="19" spans="1:20" x14ac:dyDescent="0.25">
      <c r="B19" s="35">
        <v>2014</v>
      </c>
      <c r="C19" s="33">
        <v>6557620</v>
      </c>
      <c r="D19" s="34">
        <f t="shared" si="5"/>
        <v>2.4719389070588988</v>
      </c>
      <c r="E19" s="131">
        <v>19350</v>
      </c>
      <c r="F19" s="32">
        <f t="shared" si="3"/>
        <v>0.29507656741317734</v>
      </c>
      <c r="G19" s="32">
        <f t="shared" si="4"/>
        <v>0.99164926931105413</v>
      </c>
      <c r="J19" s="174"/>
      <c r="K19" s="163"/>
      <c r="L19" s="164"/>
      <c r="M19" s="164"/>
      <c r="N19" s="164"/>
      <c r="O19" s="165"/>
      <c r="P19" s="164"/>
      <c r="Q19" s="164"/>
      <c r="R19" s="164"/>
      <c r="S19" s="164"/>
      <c r="T19" s="174"/>
    </row>
    <row r="20" spans="1:20" x14ac:dyDescent="0.25">
      <c r="B20" s="31">
        <v>2015</v>
      </c>
      <c r="C20" s="29">
        <v>6710540</v>
      </c>
      <c r="D20" s="86">
        <f t="shared" si="5"/>
        <v>2.3319436014895558</v>
      </c>
      <c r="E20" s="55">
        <v>19390</v>
      </c>
      <c r="F20" s="52">
        <f t="shared" si="3"/>
        <v>0.28894843037967138</v>
      </c>
      <c r="G20" s="52">
        <f t="shared" si="4"/>
        <v>0.2067183462532256</v>
      </c>
      <c r="J20" s="174"/>
      <c r="K20" s="163"/>
      <c r="L20" s="164"/>
      <c r="M20" s="164"/>
      <c r="N20" s="164"/>
      <c r="O20" s="165"/>
      <c r="P20" s="164"/>
      <c r="Q20" s="164"/>
      <c r="R20" s="164"/>
      <c r="S20" s="164"/>
      <c r="T20" s="174"/>
    </row>
    <row r="21" spans="1:20" x14ac:dyDescent="0.25">
      <c r="B21" s="35">
        <v>2016</v>
      </c>
      <c r="C21" s="33">
        <v>6873050</v>
      </c>
      <c r="D21" s="34">
        <f t="shared" si="5"/>
        <v>2.4217127086642734</v>
      </c>
      <c r="E21" s="131">
        <v>19460</v>
      </c>
      <c r="F21" s="32">
        <f t="shared" si="3"/>
        <v>0.28313485279461081</v>
      </c>
      <c r="G21" s="32">
        <f t="shared" si="4"/>
        <v>0.36101083032491488</v>
      </c>
      <c r="J21" s="174"/>
      <c r="K21" s="163"/>
      <c r="L21" s="164"/>
      <c r="M21" s="164"/>
      <c r="N21" s="164"/>
      <c r="O21" s="165"/>
      <c r="P21" s="164"/>
      <c r="Q21" s="164"/>
      <c r="R21" s="164"/>
      <c r="S21" s="169"/>
      <c r="T21" s="174"/>
    </row>
    <row r="22" spans="1:20" x14ac:dyDescent="0.25">
      <c r="B22" s="140">
        <v>2017</v>
      </c>
      <c r="C22" s="141" t="s">
        <v>4</v>
      </c>
      <c r="D22" s="142" t="s">
        <v>4</v>
      </c>
      <c r="E22" s="141" t="s">
        <v>4</v>
      </c>
      <c r="F22" s="143" t="s">
        <v>4</v>
      </c>
      <c r="G22" s="143" t="s">
        <v>4</v>
      </c>
      <c r="J22" s="156"/>
      <c r="K22" s="156"/>
      <c r="L22" s="156"/>
      <c r="M22" s="156"/>
      <c r="N22" s="156"/>
      <c r="O22" s="156"/>
      <c r="P22" s="156"/>
      <c r="Q22" s="156"/>
      <c r="R22" s="156"/>
      <c r="S22" s="156"/>
      <c r="T22" s="156"/>
    </row>
    <row r="23" spans="1:20" s="93" customFormat="1" x14ac:dyDescent="0.25">
      <c r="A23" s="51"/>
      <c r="B23" s="94"/>
      <c r="C23" s="94"/>
      <c r="D23" s="94"/>
      <c r="E23" s="95"/>
      <c r="F23" s="95"/>
      <c r="G23" s="95"/>
      <c r="J23" s="174"/>
      <c r="K23" s="174"/>
      <c r="L23" s="174"/>
      <c r="M23" s="174"/>
      <c r="N23" s="174"/>
      <c r="O23" s="174"/>
      <c r="P23" s="174"/>
      <c r="Q23" s="174"/>
      <c r="R23" s="174"/>
      <c r="S23" s="174"/>
      <c r="T23" s="174"/>
    </row>
    <row r="24" spans="1:20" s="93" customFormat="1" x14ac:dyDescent="0.25">
      <c r="A24" s="92" t="s">
        <v>6</v>
      </c>
      <c r="B24" s="248" t="s">
        <v>75</v>
      </c>
      <c r="C24" s="255"/>
      <c r="D24" s="255"/>
      <c r="E24" s="255"/>
      <c r="F24" s="255"/>
      <c r="G24" s="255"/>
    </row>
    <row r="25" spans="1:20" s="199" customFormat="1" x14ac:dyDescent="0.25">
      <c r="A25" s="200" t="s">
        <v>2</v>
      </c>
      <c r="B25" s="233" t="s">
        <v>259</v>
      </c>
      <c r="C25" s="254"/>
      <c r="D25" s="254"/>
      <c r="E25" s="254"/>
      <c r="F25" s="254"/>
      <c r="G25" s="254"/>
    </row>
    <row r="26" spans="1:20" s="199" customFormat="1" ht="15" customHeight="1" x14ac:dyDescent="0.25">
      <c r="A26" s="201" t="s">
        <v>3</v>
      </c>
      <c r="B26" s="234" t="s">
        <v>260</v>
      </c>
      <c r="C26" s="215"/>
      <c r="D26" s="215"/>
      <c r="E26" s="215"/>
      <c r="F26" s="215"/>
      <c r="G26" s="215"/>
    </row>
    <row r="27" spans="1:20" s="199" customFormat="1" x14ac:dyDescent="0.25">
      <c r="A27" s="198"/>
      <c r="B27" s="198"/>
      <c r="C27" s="198"/>
      <c r="D27" s="198"/>
      <c r="E27" s="202"/>
      <c r="F27" s="202"/>
      <c r="G27" s="202"/>
    </row>
    <row r="28" spans="1:20" s="93" customFormat="1" x14ac:dyDescent="0.25">
      <c r="A28" s="51"/>
      <c r="B28" s="51"/>
      <c r="C28" s="51"/>
      <c r="D28" s="51"/>
      <c r="E28" s="96"/>
      <c r="F28" s="96"/>
      <c r="G28" s="96"/>
    </row>
    <row r="29" spans="1:20" s="93" customFormat="1" x14ac:dyDescent="0.25">
      <c r="A29" s="51"/>
      <c r="B29" s="51"/>
      <c r="C29" s="51"/>
      <c r="D29" s="51"/>
      <c r="E29" s="96"/>
      <c r="F29" s="96"/>
      <c r="G29" s="96"/>
    </row>
    <row r="30" spans="1:20" s="93" customFormat="1" x14ac:dyDescent="0.25">
      <c r="A30" s="51"/>
      <c r="B30" s="51"/>
      <c r="C30" s="51"/>
      <c r="D30" s="51"/>
      <c r="E30" s="96"/>
      <c r="F30" s="96"/>
      <c r="G30" s="96"/>
    </row>
    <row r="31" spans="1:20" s="93" customFormat="1" x14ac:dyDescent="0.25">
      <c r="A31" s="51"/>
      <c r="B31" s="51"/>
      <c r="C31" s="51"/>
      <c r="D31" s="51"/>
      <c r="E31" s="96"/>
      <c r="F31" s="96"/>
      <c r="G31" s="96"/>
    </row>
    <row r="32" spans="1:20"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row r="270" spans="1:7" s="93" customFormat="1" x14ac:dyDescent="0.25">
      <c r="A270" s="51"/>
      <c r="B270" s="51"/>
      <c r="C270" s="51"/>
      <c r="D270" s="51"/>
      <c r="E270" s="96"/>
      <c r="F270" s="96"/>
      <c r="G270" s="96"/>
    </row>
    <row r="271" spans="1:7" s="93" customFormat="1" x14ac:dyDescent="0.25">
      <c r="A271" s="51"/>
      <c r="B271" s="51"/>
      <c r="C271" s="51"/>
      <c r="D271" s="51"/>
      <c r="E271" s="96"/>
      <c r="F271" s="96"/>
      <c r="G271" s="96"/>
    </row>
    <row r="272" spans="1:7" s="93" customFormat="1" x14ac:dyDescent="0.25">
      <c r="A272" s="51"/>
      <c r="B272" s="51"/>
      <c r="C272" s="51"/>
      <c r="D272" s="51"/>
      <c r="E272" s="96"/>
      <c r="F272" s="96"/>
      <c r="G272" s="96"/>
    </row>
    <row r="273" spans="1:7" s="93" customFormat="1" x14ac:dyDescent="0.25">
      <c r="A273" s="51"/>
      <c r="B273" s="51"/>
      <c r="C273" s="51"/>
      <c r="D273" s="51"/>
      <c r="E273" s="96"/>
      <c r="F273" s="96"/>
      <c r="G273" s="96"/>
    </row>
    <row r="274" spans="1:7" s="93" customFormat="1" x14ac:dyDescent="0.25">
      <c r="A274" s="51"/>
      <c r="B274" s="51"/>
      <c r="C274" s="51"/>
      <c r="D274" s="51"/>
      <c r="E274" s="96"/>
      <c r="F274" s="96"/>
      <c r="G274" s="96"/>
    </row>
    <row r="275" spans="1:7" s="93" customFormat="1" x14ac:dyDescent="0.25">
      <c r="A275" s="51"/>
      <c r="B275" s="51"/>
      <c r="C275" s="51"/>
      <c r="D275" s="51"/>
      <c r="E275" s="96"/>
      <c r="F275" s="96"/>
      <c r="G275" s="96"/>
    </row>
    <row r="276" spans="1:7" s="93" customFormat="1" x14ac:dyDescent="0.25">
      <c r="A276" s="51"/>
      <c r="B276" s="51"/>
      <c r="C276" s="51"/>
      <c r="D276" s="51"/>
      <c r="E276" s="96"/>
      <c r="F276" s="96"/>
      <c r="G276" s="96"/>
    </row>
    <row r="277" spans="1:7" s="93" customFormat="1" x14ac:dyDescent="0.25">
      <c r="A277" s="51"/>
      <c r="B277" s="51"/>
      <c r="C277" s="51"/>
      <c r="D277" s="51"/>
      <c r="E277" s="96"/>
      <c r="F277" s="96"/>
      <c r="G277" s="96"/>
    </row>
    <row r="278" spans="1:7" s="93" customFormat="1" x14ac:dyDescent="0.25">
      <c r="A278" s="51"/>
      <c r="B278" s="51"/>
      <c r="C278" s="51"/>
      <c r="D278" s="51"/>
      <c r="E278" s="96"/>
      <c r="F278" s="96"/>
      <c r="G278" s="96"/>
    </row>
    <row r="279" spans="1:7" s="93" customFormat="1" x14ac:dyDescent="0.25">
      <c r="A279" s="51"/>
      <c r="B279" s="51"/>
      <c r="C279" s="51"/>
      <c r="D279" s="51"/>
      <c r="E279" s="96"/>
      <c r="F279" s="96"/>
      <c r="G279" s="96"/>
    </row>
    <row r="280" spans="1:7" s="93" customFormat="1" x14ac:dyDescent="0.25">
      <c r="A280" s="51"/>
      <c r="B280" s="51"/>
      <c r="C280" s="51"/>
      <c r="D280" s="51"/>
      <c r="E280" s="96"/>
      <c r="F280" s="96"/>
      <c r="G280" s="96"/>
    </row>
    <row r="281" spans="1:7" s="93" customFormat="1" x14ac:dyDescent="0.25">
      <c r="A281" s="51"/>
      <c r="B281" s="51"/>
      <c r="C281" s="51"/>
      <c r="D281" s="51"/>
      <c r="E281" s="96"/>
      <c r="F281" s="96"/>
      <c r="G281" s="96"/>
    </row>
    <row r="282" spans="1:7" s="93" customFormat="1" x14ac:dyDescent="0.25">
      <c r="A282" s="51"/>
      <c r="B282" s="51"/>
      <c r="C282" s="51"/>
      <c r="D282" s="51"/>
      <c r="E282" s="96"/>
      <c r="F282" s="96"/>
      <c r="G282" s="96"/>
    </row>
    <row r="283" spans="1:7" s="93" customFormat="1" x14ac:dyDescent="0.25">
      <c r="A283" s="51"/>
      <c r="B283" s="51"/>
      <c r="C283" s="51"/>
      <c r="D283" s="51"/>
      <c r="E283" s="96"/>
      <c r="F283" s="96"/>
      <c r="G283" s="96"/>
    </row>
    <row r="284" spans="1:7" s="93" customFormat="1" x14ac:dyDescent="0.25">
      <c r="A284" s="51"/>
      <c r="B284" s="51"/>
      <c r="C284" s="51"/>
      <c r="D284" s="51"/>
      <c r="E284" s="96"/>
      <c r="F284" s="96"/>
      <c r="G284" s="96"/>
    </row>
    <row r="285" spans="1:7" s="93" customFormat="1" x14ac:dyDescent="0.25">
      <c r="A285" s="51"/>
      <c r="B285" s="51"/>
      <c r="C285" s="51"/>
      <c r="D285" s="51"/>
      <c r="E285" s="96"/>
      <c r="F285" s="96"/>
      <c r="G285" s="96"/>
    </row>
  </sheetData>
  <mergeCells count="11">
    <mergeCell ref="B26:G26"/>
    <mergeCell ref="B2:G2"/>
    <mergeCell ref="B3:B4"/>
    <mergeCell ref="C3:D3"/>
    <mergeCell ref="E3:G3"/>
    <mergeCell ref="B24:G24"/>
    <mergeCell ref="K2:K3"/>
    <mergeCell ref="L2:R2"/>
    <mergeCell ref="L3:M3"/>
    <mergeCell ref="O3:R3"/>
    <mergeCell ref="B25:G25"/>
  </mergeCells>
  <hyperlinks>
    <hyperlink ref="G1" location="Índice!A1" display="[índice Ç]" xr:uid="{00000000-0004-0000-0600-000000000000}"/>
    <hyperlink ref="B26" r:id="rId1" display="http://www.observatorioemigracao.pt/np4/1269" xr:uid="{00000000-0004-0000-0600-000001000000}"/>
    <hyperlink ref="B26:G26" r:id="rId2" display="http://observatorioemigracao.pt/np4/5926.html" xr:uid="{00000000-0004-0000-0600-000002000000}"/>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204</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c r="A20" s="133" t="s">
        <v>5</v>
      </c>
      <c r="B20" s="280" t="s">
        <v>88</v>
      </c>
      <c r="C20" s="245"/>
      <c r="D20" s="245"/>
      <c r="E20" s="245"/>
      <c r="F20" s="245"/>
    </row>
    <row r="21" spans="1:7" s="198" customFormat="1" ht="15" customHeight="1" x14ac:dyDescent="0.25">
      <c r="A21" s="197" t="s">
        <v>6</v>
      </c>
      <c r="B21" s="243" t="s">
        <v>51</v>
      </c>
      <c r="C21" s="266"/>
      <c r="D21" s="266"/>
      <c r="E21" s="266"/>
      <c r="F21" s="266"/>
      <c r="G21" s="199"/>
    </row>
    <row r="22" spans="1:7" s="198" customFormat="1" ht="15" customHeight="1" x14ac:dyDescent="0.25">
      <c r="A22" s="200" t="s">
        <v>2</v>
      </c>
      <c r="B22" s="233" t="s">
        <v>259</v>
      </c>
      <c r="C22" s="223"/>
      <c r="D22" s="223"/>
      <c r="E22" s="223"/>
      <c r="F22" s="223"/>
    </row>
    <row r="23" spans="1:7" s="198" customFormat="1" ht="15" customHeight="1" x14ac:dyDescent="0.25">
      <c r="A23" s="201" t="s">
        <v>3</v>
      </c>
      <c r="B23" s="234" t="s">
        <v>260</v>
      </c>
      <c r="C23" s="234"/>
      <c r="D23" s="234"/>
      <c r="E23" s="234"/>
      <c r="F23" s="234"/>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2:F22"/>
    <mergeCell ref="B23:F23"/>
    <mergeCell ref="B20:F20"/>
  </mergeCells>
  <hyperlinks>
    <hyperlink ref="F1" location="Índice!A1" display="[índice Ç]" xr:uid="{00000000-0004-0000-4500-000000000000}"/>
    <hyperlink ref="B23:F23" r:id="rId1" display="http://observatorioemigracao.pt/np4/5926.html" xr:uid="{00000000-0004-0000-45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205</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44" t="s">
        <v>52</v>
      </c>
      <c r="C20" s="245"/>
      <c r="D20" s="245"/>
      <c r="E20" s="245"/>
      <c r="F20" s="245"/>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600-000000000000}"/>
    <hyperlink ref="B22:F22" r:id="rId1" display="http://observatorioemigracao.pt/np4/5926.html" xr:uid="{00000000-0004-0000-46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206</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30" customHeight="1" x14ac:dyDescent="0.25">
      <c r="A20" s="133" t="s">
        <v>6</v>
      </c>
      <c r="B20" s="286" t="s">
        <v>103</v>
      </c>
      <c r="C20" s="286"/>
      <c r="D20" s="286"/>
      <c r="E20" s="286"/>
      <c r="F20" s="286"/>
      <c r="J20" s="246"/>
      <c r="K20" s="247"/>
      <c r="L20" s="247"/>
      <c r="M20" s="247"/>
      <c r="N20" s="247"/>
      <c r="O20" s="247"/>
    </row>
    <row r="21" spans="1:15" s="198" customFormat="1" ht="15" customHeight="1" x14ac:dyDescent="0.25">
      <c r="A21" s="200" t="s">
        <v>2</v>
      </c>
      <c r="B21" s="233" t="s">
        <v>259</v>
      </c>
      <c r="C21" s="223"/>
      <c r="D21" s="223"/>
      <c r="E21" s="223"/>
      <c r="F21" s="223"/>
    </row>
    <row r="22" spans="1:15" s="198" customFormat="1" ht="15" customHeight="1" x14ac:dyDescent="0.25">
      <c r="A22" s="201" t="s">
        <v>3</v>
      </c>
      <c r="B22" s="234" t="s">
        <v>260</v>
      </c>
      <c r="C22" s="234"/>
      <c r="D22" s="234"/>
      <c r="E22" s="234"/>
      <c r="F22" s="234"/>
    </row>
    <row r="23" spans="1:15" s="208" customFormat="1"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2:F22"/>
    <mergeCell ref="J20:O20"/>
    <mergeCell ref="B2:F2"/>
    <mergeCell ref="B20:F20"/>
    <mergeCell ref="B21:F21"/>
  </mergeCells>
  <hyperlinks>
    <hyperlink ref="F1" location="Índice!A1" display="[índice Ç]" xr:uid="{00000000-0004-0000-4700-000000000000}"/>
    <hyperlink ref="B22:F22" r:id="rId1" display="http://observatorioemigracao.pt/np4/5926.html" xr:uid="{00000000-0004-0000-47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207</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86" t="s">
        <v>104</v>
      </c>
      <c r="C20" s="286"/>
      <c r="D20" s="286"/>
      <c r="E20" s="286"/>
      <c r="F20" s="286"/>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800-000000000000}"/>
    <hyperlink ref="B22:F22" r:id="rId1" display="http://observatorioemigracao.pt/np4/5926.html" xr:uid="{00000000-0004-0000-48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95</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30" customHeight="1" x14ac:dyDescent="0.25">
      <c r="A20" s="211" t="s">
        <v>5</v>
      </c>
      <c r="B20" s="288" t="s">
        <v>15</v>
      </c>
      <c r="C20" s="288"/>
      <c r="D20" s="288"/>
      <c r="E20" s="288"/>
      <c r="F20" s="288"/>
    </row>
    <row r="21" spans="1:6" s="198" customFormat="1" ht="30" customHeight="1" x14ac:dyDescent="0.25">
      <c r="A21" s="197" t="s">
        <v>6</v>
      </c>
      <c r="B21" s="289" t="s">
        <v>105</v>
      </c>
      <c r="C21" s="289"/>
      <c r="D21" s="289"/>
      <c r="E21" s="289"/>
      <c r="F21" s="289"/>
    </row>
    <row r="22" spans="1:6" s="198" customFormat="1" ht="15" customHeight="1" x14ac:dyDescent="0.25">
      <c r="A22" s="200" t="s">
        <v>2</v>
      </c>
      <c r="B22" s="233" t="s">
        <v>259</v>
      </c>
      <c r="C22" s="223"/>
      <c r="D22" s="223"/>
      <c r="E22" s="223"/>
      <c r="F22" s="223"/>
    </row>
    <row r="23" spans="1:6" s="198" customFormat="1" ht="15" customHeight="1" x14ac:dyDescent="0.25">
      <c r="A23" s="201" t="s">
        <v>3</v>
      </c>
      <c r="B23" s="234" t="s">
        <v>260</v>
      </c>
      <c r="C23" s="234"/>
      <c r="D23" s="234"/>
      <c r="E23" s="234"/>
      <c r="F23" s="23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F22"/>
    <mergeCell ref="B23:F23"/>
  </mergeCells>
  <hyperlinks>
    <hyperlink ref="F1" location="Índice!A1" display="[índice Ç]" xr:uid="{00000000-0004-0000-4900-000000000000}"/>
    <hyperlink ref="B23:F23" r:id="rId1" display="http://observatorioemigracao.pt/np4/5926.html" xr:uid="{00000000-0004-0000-49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92</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8" customFormat="1" ht="45" customHeight="1" x14ac:dyDescent="0.25">
      <c r="A20" s="133" t="s">
        <v>6</v>
      </c>
      <c r="B20" s="246" t="s">
        <v>53</v>
      </c>
      <c r="C20" s="247"/>
      <c r="D20" s="247"/>
      <c r="E20" s="247"/>
      <c r="F20" s="247"/>
      <c r="I20" s="269"/>
      <c r="J20" s="245"/>
      <c r="K20" s="245"/>
      <c r="L20" s="245"/>
      <c r="M20" s="245"/>
      <c r="N20" s="245"/>
    </row>
    <row r="21" spans="1:14" s="198" customFormat="1" ht="15" customHeight="1" x14ac:dyDescent="0.25">
      <c r="A21" s="200" t="s">
        <v>2</v>
      </c>
      <c r="B21" s="233" t="s">
        <v>259</v>
      </c>
      <c r="C21" s="223"/>
      <c r="D21" s="223"/>
      <c r="E21" s="223"/>
      <c r="F21" s="223"/>
      <c r="I21" s="243"/>
      <c r="J21" s="266"/>
      <c r="K21" s="266"/>
      <c r="L21" s="266"/>
      <c r="M21" s="266"/>
      <c r="N21" s="266"/>
    </row>
    <row r="22" spans="1:14" s="198" customFormat="1" ht="15" customHeight="1" x14ac:dyDescent="0.25">
      <c r="A22" s="201" t="s">
        <v>3</v>
      </c>
      <c r="B22" s="234" t="s">
        <v>260</v>
      </c>
      <c r="C22" s="234"/>
      <c r="D22" s="234"/>
      <c r="E22" s="234"/>
      <c r="F22" s="234"/>
    </row>
    <row r="23" spans="1:14" s="208" customFormat="1" ht="15" customHeight="1" x14ac:dyDescent="0.25"/>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6">
    <mergeCell ref="B22:F22"/>
    <mergeCell ref="I20:N20"/>
    <mergeCell ref="I21:N21"/>
    <mergeCell ref="B2:F2"/>
    <mergeCell ref="B20:F20"/>
    <mergeCell ref="B21:F21"/>
  </mergeCells>
  <hyperlinks>
    <hyperlink ref="F1" location="Índice!A1" display="[índice Ç]" xr:uid="{00000000-0004-0000-4A00-000000000000}"/>
    <hyperlink ref="B22:F22" r:id="rId1" display="http://observatorioemigracao.pt/np4/5926.html" xr:uid="{00000000-0004-0000-4A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112</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46" t="s">
        <v>54</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B00-000000000000}"/>
    <hyperlink ref="B22:F22" r:id="rId1" display="http://observatorioemigracao.pt/np4/5926.html" xr:uid="{00000000-0004-0000-4B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123</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ht="15" customHeight="1" x14ac:dyDescent="0.25">
      <c r="A20" s="211" t="s">
        <v>5</v>
      </c>
      <c r="B20" s="269" t="s">
        <v>122</v>
      </c>
      <c r="C20" s="247"/>
      <c r="D20" s="247"/>
      <c r="E20" s="247"/>
      <c r="F20" s="247"/>
      <c r="G20" s="247"/>
      <c r="J20" s="269"/>
      <c r="K20" s="245"/>
      <c r="L20" s="245"/>
      <c r="M20" s="245"/>
      <c r="N20" s="245"/>
      <c r="O20" s="245"/>
    </row>
    <row r="21" spans="1:15" s="198" customFormat="1" ht="30" customHeight="1" x14ac:dyDescent="0.25">
      <c r="A21" s="197" t="s">
        <v>6</v>
      </c>
      <c r="B21" s="289" t="s">
        <v>106</v>
      </c>
      <c r="C21" s="289"/>
      <c r="D21" s="289"/>
      <c r="E21" s="289"/>
      <c r="F21" s="289"/>
      <c r="J21" s="243"/>
      <c r="K21" s="266"/>
      <c r="L21" s="266"/>
      <c r="M21" s="266"/>
      <c r="N21" s="266"/>
      <c r="O21" s="266"/>
    </row>
    <row r="22" spans="1:15" s="198" customFormat="1" ht="15" customHeight="1" x14ac:dyDescent="0.25">
      <c r="A22" s="200" t="s">
        <v>2</v>
      </c>
      <c r="B22" s="233" t="s">
        <v>259</v>
      </c>
      <c r="C22" s="223"/>
      <c r="D22" s="223"/>
      <c r="E22" s="223"/>
      <c r="F22" s="223"/>
    </row>
    <row r="23" spans="1:15" s="198" customFormat="1" ht="15" customHeight="1" x14ac:dyDescent="0.25">
      <c r="A23" s="201" t="s">
        <v>3</v>
      </c>
      <c r="B23" s="234" t="s">
        <v>260</v>
      </c>
      <c r="C23" s="234"/>
      <c r="D23" s="234"/>
      <c r="E23" s="234"/>
      <c r="F23" s="234"/>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7">
    <mergeCell ref="B22:F22"/>
    <mergeCell ref="B23:F23"/>
    <mergeCell ref="J20:O20"/>
    <mergeCell ref="J21:O21"/>
    <mergeCell ref="B2:F2"/>
    <mergeCell ref="B21:F21"/>
    <mergeCell ref="B20:G20"/>
  </mergeCells>
  <hyperlinks>
    <hyperlink ref="F1" location="Índice!A1" display="[índice Ç]" xr:uid="{00000000-0004-0000-4C00-000000000000}"/>
    <hyperlink ref="B23:F23" r:id="rId1" display="http://observatorioemigracao.pt/np4/5926.html" xr:uid="{00000000-0004-0000-4C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119</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120</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4D00-000000000000}"/>
    <hyperlink ref="B22:F22" r:id="rId1" display="http://observatorioemigracao.pt/np4/5926.html" xr:uid="{00000000-0004-0000-4D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5"/>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208</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15" customHeight="1" x14ac:dyDescent="0.25">
      <c r="A20" s="133" t="s">
        <v>6</v>
      </c>
      <c r="B20" s="244" t="s">
        <v>52</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46" spans="1:14" ht="12" customHeight="1" x14ac:dyDescent="0.25">
      <c r="A46" s="57"/>
      <c r="B46" s="57"/>
      <c r="C46" s="57"/>
      <c r="D46" s="57"/>
      <c r="E46" s="57"/>
      <c r="F46" s="57"/>
      <c r="G46" s="57"/>
      <c r="H46" s="57"/>
      <c r="I46" s="57"/>
    </row>
    <row r="47" spans="1:14" ht="12" customHeight="1" x14ac:dyDescent="0.25">
      <c r="A47" s="57"/>
      <c r="B47" s="57"/>
      <c r="C47" s="57"/>
      <c r="D47" s="57"/>
      <c r="E47" s="57"/>
      <c r="F47" s="57"/>
      <c r="G47" s="57"/>
      <c r="H47" s="57"/>
      <c r="I47" s="57"/>
    </row>
    <row r="48" spans="1:14" ht="12" customHeight="1" x14ac:dyDescent="0.25">
      <c r="A48" s="105"/>
      <c r="B48" s="67"/>
      <c r="C48" s="64"/>
      <c r="D48" s="64"/>
      <c r="E48" s="64"/>
      <c r="F48" s="64"/>
      <c r="G48" s="64"/>
      <c r="H48" s="64"/>
      <c r="I48" s="64"/>
      <c r="L48" s="66"/>
      <c r="M48" s="66"/>
      <c r="N48" s="66"/>
    </row>
    <row r="49" spans="1:9" ht="12" customHeight="1" x14ac:dyDescent="0.25">
      <c r="A49" s="105"/>
      <c r="B49" s="63"/>
      <c r="C49" s="64"/>
      <c r="D49" s="64"/>
      <c r="E49" s="64"/>
      <c r="F49" s="64"/>
      <c r="G49" s="64"/>
      <c r="H49" s="64"/>
      <c r="I49" s="64"/>
    </row>
    <row r="50" spans="1:9" ht="12" customHeight="1" x14ac:dyDescent="0.25">
      <c r="A50" s="105"/>
      <c r="B50" s="62"/>
      <c r="C50" s="65"/>
      <c r="D50" s="65"/>
      <c r="E50" s="65"/>
      <c r="F50" s="65"/>
      <c r="G50" s="65"/>
      <c r="H50" s="65"/>
      <c r="I50" s="65"/>
    </row>
    <row r="51" spans="1:9" ht="12" customHeight="1" x14ac:dyDescent="0.25">
      <c r="A51" s="105"/>
      <c r="B51" s="60"/>
      <c r="C51" s="105"/>
      <c r="D51" s="64"/>
      <c r="E51" s="64"/>
      <c r="F51" s="64"/>
      <c r="G51" s="64"/>
      <c r="H51" s="64"/>
      <c r="I51" s="64"/>
    </row>
    <row r="52" spans="1:9" s="57" customFormat="1" ht="12" customHeight="1" x14ac:dyDescent="0.25">
      <c r="B52" s="63"/>
      <c r="C52" s="59"/>
      <c r="D52" s="58"/>
      <c r="E52" s="58"/>
      <c r="F52" s="58"/>
    </row>
    <row r="53" spans="1:9" s="57" customFormat="1" ht="12" customHeight="1" x14ac:dyDescent="0.25">
      <c r="B53" s="62"/>
      <c r="C53" s="61"/>
      <c r="D53" s="58"/>
      <c r="E53" s="58"/>
      <c r="F53" s="58"/>
    </row>
    <row r="54" spans="1:9" s="57" customFormat="1" ht="12" customHeight="1" x14ac:dyDescent="0.25">
      <c r="B54" s="60"/>
      <c r="C54" s="59"/>
      <c r="D54" s="58"/>
      <c r="E54" s="58"/>
      <c r="F54" s="58"/>
    </row>
    <row r="55" spans="1:9" s="57" customFormat="1" ht="12" customHeight="1" x14ac:dyDescent="0.25"/>
  </sheetData>
  <mergeCells count="4">
    <mergeCell ref="B2:F2"/>
    <mergeCell ref="B20:F20"/>
    <mergeCell ref="B21:F21"/>
    <mergeCell ref="B22:F22"/>
  </mergeCells>
  <hyperlinks>
    <hyperlink ref="F1" location="Índice!A1" display="[índice Ç]" xr:uid="{00000000-0004-0000-4E00-000000000000}"/>
    <hyperlink ref="B22:F22" r:id="rId1" display="http://observatorioemigracao.pt/np4/5926.html" xr:uid="{00000000-0004-0000-4E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09"/>
  <sheetViews>
    <sheetView showGridLines="0" workbookViewId="0">
      <selection activeCell="A25" sqref="A25:XFD27"/>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17" s="93" customFormat="1" ht="30" customHeight="1" x14ac:dyDescent="0.25">
      <c r="A1" s="90" t="s">
        <v>0</v>
      </c>
      <c r="B1" s="87" t="s">
        <v>1</v>
      </c>
      <c r="C1" s="88"/>
      <c r="D1" s="88"/>
      <c r="E1" s="89"/>
      <c r="F1" s="89"/>
      <c r="G1" s="24" t="s">
        <v>27</v>
      </c>
    </row>
    <row r="2" spans="1:17" s="93" customFormat="1" ht="30" customHeight="1" thickBot="1" x14ac:dyDescent="0.3">
      <c r="A2" s="91"/>
      <c r="B2" s="256" t="s">
        <v>140</v>
      </c>
      <c r="C2" s="249"/>
      <c r="D2" s="249"/>
      <c r="E2" s="250"/>
      <c r="F2" s="250"/>
      <c r="G2" s="250"/>
    </row>
    <row r="3" spans="1:17" s="91" customFormat="1" ht="30" customHeight="1" x14ac:dyDescent="0.25">
      <c r="B3" s="257" t="s">
        <v>7</v>
      </c>
      <c r="C3" s="259" t="s">
        <v>24</v>
      </c>
      <c r="D3" s="260"/>
      <c r="E3" s="261" t="s">
        <v>25</v>
      </c>
      <c r="F3" s="262"/>
      <c r="G3" s="262"/>
      <c r="H3" s="175"/>
      <c r="I3" s="169"/>
      <c r="J3" s="169"/>
      <c r="K3" s="169"/>
      <c r="L3" s="169"/>
      <c r="M3" s="169"/>
      <c r="N3" s="169"/>
      <c r="O3" s="169"/>
      <c r="P3" s="175"/>
      <c r="Q3" s="175"/>
    </row>
    <row r="4" spans="1:17" s="91" customFormat="1" ht="45" customHeight="1" x14ac:dyDescent="0.2">
      <c r="B4" s="258"/>
      <c r="C4" s="97" t="s">
        <v>8</v>
      </c>
      <c r="D4" s="98" t="s">
        <v>21</v>
      </c>
      <c r="E4" s="97" t="s">
        <v>8</v>
      </c>
      <c r="F4" s="99" t="s">
        <v>26</v>
      </c>
      <c r="G4" s="100" t="s">
        <v>21</v>
      </c>
      <c r="H4" s="175"/>
      <c r="I4" s="251"/>
      <c r="J4" s="252"/>
      <c r="K4" s="252"/>
      <c r="L4" s="162"/>
      <c r="M4" s="252"/>
      <c r="N4" s="252"/>
      <c r="O4" s="252"/>
      <c r="P4" s="175"/>
      <c r="Q4" s="175"/>
    </row>
    <row r="5" spans="1:17" x14ac:dyDescent="0.25">
      <c r="B5" s="39">
        <v>2000</v>
      </c>
      <c r="C5" s="37" t="s">
        <v>4</v>
      </c>
      <c r="D5" s="38" t="s">
        <v>4</v>
      </c>
      <c r="E5" s="37" t="s">
        <v>4</v>
      </c>
      <c r="F5" s="36" t="s">
        <v>4</v>
      </c>
      <c r="G5" s="36" t="s">
        <v>4</v>
      </c>
      <c r="H5" s="174"/>
      <c r="I5" s="251"/>
      <c r="J5" s="162"/>
      <c r="K5" s="162"/>
      <c r="L5" s="161"/>
      <c r="M5" s="162"/>
      <c r="N5" s="162"/>
      <c r="O5" s="162"/>
      <c r="P5" s="174"/>
      <c r="Q5" s="174"/>
    </row>
    <row r="6" spans="1:17" s="93" customFormat="1" x14ac:dyDescent="0.25">
      <c r="A6" s="51"/>
      <c r="B6" s="81">
        <v>2001</v>
      </c>
      <c r="C6" s="82" t="s">
        <v>4</v>
      </c>
      <c r="D6" s="83" t="s">
        <v>4</v>
      </c>
      <c r="E6" s="82" t="s">
        <v>4</v>
      </c>
      <c r="F6" s="84" t="s">
        <v>4</v>
      </c>
      <c r="G6" s="84" t="s">
        <v>4</v>
      </c>
      <c r="H6" s="174"/>
      <c r="I6" s="163"/>
      <c r="J6" s="164"/>
      <c r="K6" s="164"/>
      <c r="L6" s="164"/>
      <c r="M6" s="164"/>
      <c r="N6" s="164"/>
      <c r="O6" s="164"/>
      <c r="P6" s="174"/>
      <c r="Q6" s="174"/>
    </row>
    <row r="7" spans="1:17" x14ac:dyDescent="0.25">
      <c r="B7" s="35">
        <v>2002</v>
      </c>
      <c r="C7" s="33" t="s">
        <v>4</v>
      </c>
      <c r="D7" s="34" t="s">
        <v>4</v>
      </c>
      <c r="E7" s="33" t="s">
        <v>4</v>
      </c>
      <c r="F7" s="32" t="s">
        <v>4</v>
      </c>
      <c r="G7" s="32" t="s">
        <v>4</v>
      </c>
      <c r="H7" s="174"/>
      <c r="I7" s="163"/>
      <c r="J7" s="164"/>
      <c r="K7" s="164"/>
      <c r="L7" s="164"/>
      <c r="M7" s="164"/>
      <c r="N7" s="164"/>
      <c r="O7" s="164"/>
      <c r="P7" s="174"/>
      <c r="Q7" s="174"/>
    </row>
    <row r="8" spans="1:17" s="93" customFormat="1" x14ac:dyDescent="0.25">
      <c r="A8" s="51"/>
      <c r="B8" s="54">
        <v>2003</v>
      </c>
      <c r="C8" s="85" t="s">
        <v>4</v>
      </c>
      <c r="D8" s="86" t="s">
        <v>4</v>
      </c>
      <c r="E8" s="85" t="s">
        <v>4</v>
      </c>
      <c r="F8" s="52" t="s">
        <v>4</v>
      </c>
      <c r="G8" s="52" t="s">
        <v>4</v>
      </c>
      <c r="H8" s="174"/>
      <c r="I8" s="163"/>
      <c r="J8" s="164"/>
      <c r="K8" s="164"/>
      <c r="L8" s="164"/>
      <c r="M8" s="164"/>
      <c r="N8" s="164"/>
      <c r="O8" s="164"/>
      <c r="P8" s="174"/>
      <c r="Q8" s="174"/>
    </row>
    <row r="9" spans="1:17" x14ac:dyDescent="0.25">
      <c r="B9" s="35">
        <v>2004</v>
      </c>
      <c r="C9" s="33" t="s">
        <v>4</v>
      </c>
      <c r="D9" s="34" t="s">
        <v>4</v>
      </c>
      <c r="E9" s="33" t="s">
        <v>4</v>
      </c>
      <c r="F9" s="32" t="s">
        <v>4</v>
      </c>
      <c r="G9" s="32" t="s">
        <v>4</v>
      </c>
      <c r="H9" s="174"/>
      <c r="I9" s="163"/>
      <c r="J9" s="164"/>
      <c r="K9" s="164"/>
      <c r="L9" s="164"/>
      <c r="M9" s="164"/>
      <c r="N9" s="164"/>
      <c r="O9" s="164"/>
      <c r="P9" s="174"/>
      <c r="Q9" s="174"/>
    </row>
    <row r="10" spans="1:17" s="93" customFormat="1" x14ac:dyDescent="0.25">
      <c r="A10" s="51"/>
      <c r="B10" s="54">
        <v>2005</v>
      </c>
      <c r="C10" s="85">
        <v>93095</v>
      </c>
      <c r="D10" s="86" t="s">
        <v>4</v>
      </c>
      <c r="E10" s="85">
        <v>276</v>
      </c>
      <c r="F10" s="52">
        <f t="shared" ref="F10:F18" si="0">E10/C10*100</f>
        <v>0.29647134647403189</v>
      </c>
      <c r="G10" s="52" t="s">
        <v>4</v>
      </c>
      <c r="H10" s="174"/>
      <c r="I10" s="163"/>
      <c r="J10" s="164"/>
      <c r="K10" s="164"/>
      <c r="L10" s="164"/>
      <c r="M10" s="164"/>
      <c r="N10" s="164"/>
      <c r="O10" s="164"/>
      <c r="P10" s="174"/>
      <c r="Q10" s="174"/>
    </row>
    <row r="11" spans="1:17" x14ac:dyDescent="0.25">
      <c r="B11" s="35">
        <v>2006</v>
      </c>
      <c r="C11" s="33">
        <v>103350</v>
      </c>
      <c r="D11" s="34">
        <f t="shared" ref="D11:D16" si="1">(C11/C10*100)-100</f>
        <v>11.015629195982598</v>
      </c>
      <c r="E11" s="33">
        <v>195</v>
      </c>
      <c r="F11" s="32">
        <f t="shared" si="0"/>
        <v>0.18867924528301888</v>
      </c>
      <c r="G11" s="32">
        <f t="shared" ref="G11:G21" si="2">(E11/E10*100)-100</f>
        <v>-29.347826086956516</v>
      </c>
      <c r="H11" s="174"/>
      <c r="I11" s="163"/>
      <c r="J11" s="164"/>
      <c r="K11" s="164"/>
      <c r="L11" s="164"/>
      <c r="M11" s="164"/>
      <c r="N11" s="164"/>
      <c r="O11" s="164"/>
      <c r="P11" s="174"/>
      <c r="Q11" s="174"/>
    </row>
    <row r="12" spans="1:17" s="93" customFormat="1" x14ac:dyDescent="0.25">
      <c r="A12" s="51"/>
      <c r="B12" s="54">
        <v>2007</v>
      </c>
      <c r="C12" s="85">
        <v>136256</v>
      </c>
      <c r="D12" s="86">
        <f t="shared" si="1"/>
        <v>31.839380745041126</v>
      </c>
      <c r="E12" s="85">
        <v>380</v>
      </c>
      <c r="F12" s="52">
        <f t="shared" si="0"/>
        <v>0.27888680131517146</v>
      </c>
      <c r="G12" s="52">
        <f t="shared" si="2"/>
        <v>94.871794871794862</v>
      </c>
      <c r="H12" s="174"/>
      <c r="I12" s="163"/>
      <c r="J12" s="164"/>
      <c r="K12" s="164"/>
      <c r="L12" s="164"/>
      <c r="M12" s="164"/>
      <c r="N12" s="164"/>
      <c r="O12" s="164"/>
      <c r="P12" s="174"/>
      <c r="Q12" s="174"/>
    </row>
    <row r="13" spans="1:17" x14ac:dyDescent="0.25">
      <c r="B13" s="35">
        <v>2008</v>
      </c>
      <c r="C13" s="33">
        <v>121221</v>
      </c>
      <c r="D13" s="34">
        <f t="shared" si="1"/>
        <v>-11.034376467825268</v>
      </c>
      <c r="E13" s="33">
        <v>300</v>
      </c>
      <c r="F13" s="32">
        <f t="shared" si="0"/>
        <v>0.24748187195287943</v>
      </c>
      <c r="G13" s="32">
        <f t="shared" si="2"/>
        <v>-21.05263157894737</v>
      </c>
      <c r="H13" s="174"/>
      <c r="I13" s="163"/>
      <c r="J13" s="164"/>
      <c r="K13" s="164"/>
      <c r="L13" s="164"/>
      <c r="M13" s="164"/>
      <c r="N13" s="164"/>
      <c r="O13" s="164"/>
      <c r="P13" s="174"/>
      <c r="Q13" s="174"/>
    </row>
    <row r="14" spans="1:17" s="93" customFormat="1" x14ac:dyDescent="0.25">
      <c r="A14" s="51"/>
      <c r="B14" s="54">
        <v>2009</v>
      </c>
      <c r="C14" s="85">
        <v>86981</v>
      </c>
      <c r="D14" s="86">
        <f t="shared" si="1"/>
        <v>-28.245930985555319</v>
      </c>
      <c r="E14" s="85">
        <v>116</v>
      </c>
      <c r="F14" s="52">
        <f t="shared" si="0"/>
        <v>0.13336245846794129</v>
      </c>
      <c r="G14" s="52">
        <f t="shared" si="2"/>
        <v>-61.333333333333336</v>
      </c>
      <c r="H14" s="174"/>
      <c r="I14" s="163"/>
      <c r="J14" s="164"/>
      <c r="K14" s="164"/>
      <c r="L14" s="164"/>
      <c r="M14" s="164"/>
      <c r="N14" s="164"/>
      <c r="O14" s="164"/>
      <c r="P14" s="174"/>
      <c r="Q14" s="174"/>
    </row>
    <row r="15" spans="1:17" x14ac:dyDescent="0.25">
      <c r="B15" s="35">
        <v>2010</v>
      </c>
      <c r="C15" s="33">
        <v>119791</v>
      </c>
      <c r="D15" s="34">
        <f t="shared" si="1"/>
        <v>37.720881571837538</v>
      </c>
      <c r="E15" s="33">
        <v>140</v>
      </c>
      <c r="F15" s="32">
        <f t="shared" si="0"/>
        <v>0.11687021562554784</v>
      </c>
      <c r="G15" s="32">
        <f t="shared" si="2"/>
        <v>20.689655172413794</v>
      </c>
      <c r="H15" s="174"/>
      <c r="I15" s="163"/>
      <c r="J15" s="164"/>
      <c r="K15" s="164"/>
      <c r="L15" s="164"/>
      <c r="M15" s="164"/>
      <c r="N15" s="164"/>
      <c r="O15" s="164"/>
      <c r="P15" s="174"/>
      <c r="Q15" s="174"/>
    </row>
    <row r="16" spans="1:17" s="93" customFormat="1" x14ac:dyDescent="0.25">
      <c r="A16" s="51"/>
      <c r="B16" s="54">
        <v>2011</v>
      </c>
      <c r="C16" s="85">
        <v>95284</v>
      </c>
      <c r="D16" s="86">
        <f t="shared" si="1"/>
        <v>-20.458131245252147</v>
      </c>
      <c r="E16" s="85">
        <v>120</v>
      </c>
      <c r="F16" s="52">
        <f t="shared" si="0"/>
        <v>0.1259392972587213</v>
      </c>
      <c r="G16" s="52">
        <f t="shared" si="2"/>
        <v>-14.285714285714292</v>
      </c>
      <c r="H16" s="174"/>
      <c r="I16" s="163"/>
      <c r="J16" s="164"/>
      <c r="K16" s="164"/>
      <c r="L16" s="164"/>
      <c r="M16" s="164"/>
      <c r="N16" s="164"/>
      <c r="O16" s="164"/>
      <c r="P16" s="174"/>
      <c r="Q16" s="174"/>
    </row>
    <row r="17" spans="1:17" x14ac:dyDescent="0.25">
      <c r="B17" s="35">
        <v>2012</v>
      </c>
      <c r="C17" s="33">
        <v>84183</v>
      </c>
      <c r="D17" s="34">
        <f>(C17/C16*100)-100</f>
        <v>-11.650434490575549</v>
      </c>
      <c r="E17" s="33">
        <v>103</v>
      </c>
      <c r="F17" s="32">
        <f t="shared" si="0"/>
        <v>0.12235249397146693</v>
      </c>
      <c r="G17" s="32">
        <f t="shared" si="2"/>
        <v>-14.166666666666671</v>
      </c>
      <c r="H17" s="174"/>
      <c r="I17" s="163"/>
      <c r="J17" s="164"/>
      <c r="K17" s="164"/>
      <c r="L17" s="164"/>
      <c r="M17" s="164"/>
      <c r="N17" s="164"/>
      <c r="O17" s="164"/>
      <c r="P17" s="174"/>
      <c r="Q17" s="174"/>
    </row>
    <row r="18" spans="1:17" s="93" customFormat="1" x14ac:dyDescent="0.25">
      <c r="A18" s="51"/>
      <c r="B18" s="54">
        <v>2013</v>
      </c>
      <c r="C18" s="85">
        <v>123438</v>
      </c>
      <c r="D18" s="86">
        <f>(C18/C17*100)-100</f>
        <v>46.630554862620698</v>
      </c>
      <c r="E18" s="85">
        <v>143</v>
      </c>
      <c r="F18" s="52">
        <f t="shared" si="0"/>
        <v>0.11584763200959186</v>
      </c>
      <c r="G18" s="52">
        <f t="shared" si="2"/>
        <v>38.834951456310677</v>
      </c>
      <c r="H18" s="174"/>
      <c r="I18" s="163"/>
      <c r="J18" s="164"/>
      <c r="K18" s="164"/>
      <c r="L18" s="164"/>
      <c r="M18" s="164"/>
      <c r="N18" s="164"/>
      <c r="O18" s="169"/>
      <c r="P18" s="174"/>
      <c r="Q18" s="174"/>
    </row>
    <row r="19" spans="1:17" s="93" customFormat="1" x14ac:dyDescent="0.25">
      <c r="A19" s="51"/>
      <c r="B19" s="35">
        <v>2014</v>
      </c>
      <c r="C19" s="33">
        <v>163017</v>
      </c>
      <c r="D19" s="34">
        <f t="shared" ref="D19:D22" si="3">(C19/C18*100)-100</f>
        <v>32.063870121032437</v>
      </c>
      <c r="E19" s="131">
        <v>227</v>
      </c>
      <c r="F19" s="32">
        <f t="shared" ref="F19:F21" si="4">E19/C19*100</f>
        <v>0.13924928074986043</v>
      </c>
      <c r="G19" s="32">
        <f t="shared" si="2"/>
        <v>58.741258741258747</v>
      </c>
      <c r="H19" s="174"/>
      <c r="I19" s="174"/>
      <c r="J19" s="174"/>
      <c r="K19" s="174"/>
      <c r="L19" s="174"/>
      <c r="M19" s="174"/>
      <c r="N19" s="174"/>
      <c r="O19" s="174"/>
      <c r="P19" s="174"/>
      <c r="Q19" s="174"/>
    </row>
    <row r="20" spans="1:17" x14ac:dyDescent="0.25">
      <c r="B20" s="31">
        <v>2015</v>
      </c>
      <c r="C20" s="29">
        <v>136572</v>
      </c>
      <c r="D20" s="30">
        <f t="shared" si="3"/>
        <v>-16.22223449088132</v>
      </c>
      <c r="E20" s="55">
        <v>166</v>
      </c>
      <c r="F20" s="28">
        <f t="shared" si="4"/>
        <v>0.12154760858741177</v>
      </c>
      <c r="G20" s="28">
        <f t="shared" si="2"/>
        <v>-26.872246696035234</v>
      </c>
      <c r="H20" s="174"/>
      <c r="I20" s="174"/>
      <c r="J20" s="174"/>
      <c r="K20" s="174"/>
      <c r="L20" s="174"/>
      <c r="M20" s="174"/>
      <c r="N20" s="174"/>
      <c r="O20" s="174"/>
      <c r="P20" s="174"/>
      <c r="Q20" s="174"/>
    </row>
    <row r="21" spans="1:17" x14ac:dyDescent="0.25">
      <c r="B21" s="35">
        <v>2016</v>
      </c>
      <c r="C21" s="33">
        <v>133126</v>
      </c>
      <c r="D21" s="34">
        <f t="shared" si="3"/>
        <v>-2.5232111999531384</v>
      </c>
      <c r="E21" s="131">
        <v>222</v>
      </c>
      <c r="F21" s="32">
        <f t="shared" si="4"/>
        <v>0.16675931072818231</v>
      </c>
      <c r="G21" s="32">
        <f t="shared" si="2"/>
        <v>33.734939759036138</v>
      </c>
      <c r="H21" s="174"/>
      <c r="I21" s="174"/>
      <c r="J21" s="174"/>
      <c r="K21" s="174"/>
      <c r="L21" s="174"/>
      <c r="M21" s="174"/>
      <c r="N21" s="174"/>
      <c r="O21" s="174"/>
      <c r="P21" s="174"/>
      <c r="Q21" s="174"/>
    </row>
    <row r="22" spans="1:17" x14ac:dyDescent="0.25">
      <c r="B22" s="140">
        <v>2017</v>
      </c>
      <c r="C22" s="141">
        <v>137750</v>
      </c>
      <c r="D22" s="142">
        <f t="shared" si="3"/>
        <v>3.4734011387707966</v>
      </c>
      <c r="E22" s="141" t="s">
        <v>4</v>
      </c>
      <c r="F22" s="143" t="s">
        <v>4</v>
      </c>
      <c r="G22" s="143" t="s">
        <v>4</v>
      </c>
    </row>
    <row r="23" spans="1:17" s="93" customFormat="1" x14ac:dyDescent="0.25">
      <c r="A23" s="51"/>
      <c r="B23" s="94"/>
      <c r="C23" s="94"/>
      <c r="D23" s="94"/>
      <c r="E23" s="95"/>
      <c r="F23" s="95"/>
      <c r="G23" s="95"/>
    </row>
    <row r="24" spans="1:17" s="93" customFormat="1" x14ac:dyDescent="0.25">
      <c r="A24" s="92" t="s">
        <v>6</v>
      </c>
      <c r="B24" s="248" t="s">
        <v>29</v>
      </c>
      <c r="C24" s="255"/>
      <c r="D24" s="255"/>
      <c r="E24" s="255"/>
      <c r="F24" s="255"/>
      <c r="G24" s="255"/>
    </row>
    <row r="25" spans="1:17" s="199" customFormat="1" x14ac:dyDescent="0.25">
      <c r="A25" s="200" t="s">
        <v>2</v>
      </c>
      <c r="B25" s="233" t="s">
        <v>259</v>
      </c>
      <c r="C25" s="223"/>
      <c r="D25" s="223"/>
      <c r="E25" s="223"/>
      <c r="F25" s="223"/>
      <c r="G25" s="223"/>
    </row>
    <row r="26" spans="1:17" s="199" customFormat="1" x14ac:dyDescent="0.25">
      <c r="A26" s="201" t="s">
        <v>3</v>
      </c>
      <c r="B26" s="234" t="s">
        <v>260</v>
      </c>
      <c r="C26" s="215"/>
      <c r="D26" s="215"/>
      <c r="E26" s="215"/>
      <c r="F26" s="215"/>
      <c r="G26" s="215"/>
    </row>
    <row r="27" spans="1:17" s="199" customFormat="1" x14ac:dyDescent="0.25">
      <c r="A27" s="198"/>
      <c r="B27" s="198"/>
      <c r="C27" s="198"/>
      <c r="D27" s="198"/>
      <c r="E27" s="202"/>
      <c r="F27" s="202"/>
      <c r="G27" s="202"/>
    </row>
    <row r="28" spans="1:17" s="93" customFormat="1" x14ac:dyDescent="0.25">
      <c r="A28" s="51"/>
      <c r="B28" s="51"/>
      <c r="C28" s="51"/>
      <c r="D28" s="51"/>
      <c r="E28" s="96"/>
      <c r="F28" s="96"/>
      <c r="G28" s="96"/>
    </row>
    <row r="29" spans="1:17" s="93" customFormat="1" x14ac:dyDescent="0.25">
      <c r="A29" s="51"/>
      <c r="B29" s="51"/>
      <c r="C29" s="51"/>
      <c r="D29" s="51"/>
      <c r="E29" s="96"/>
      <c r="F29" s="96"/>
      <c r="G29" s="96"/>
    </row>
    <row r="30" spans="1:17" s="93" customFormat="1" x14ac:dyDescent="0.25">
      <c r="A30" s="51"/>
      <c r="B30" s="51"/>
      <c r="C30" s="51"/>
      <c r="D30" s="51"/>
      <c r="E30" s="96"/>
      <c r="F30" s="96"/>
      <c r="G30" s="96"/>
    </row>
    <row r="31" spans="1:17" s="93" customFormat="1" x14ac:dyDescent="0.25">
      <c r="A31" s="51"/>
      <c r="B31" s="51"/>
      <c r="C31" s="51"/>
      <c r="D31" s="51"/>
      <c r="E31" s="96"/>
      <c r="F31" s="96"/>
      <c r="G31" s="96"/>
    </row>
    <row r="32" spans="1: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row r="270" spans="1:7" s="93" customFormat="1" x14ac:dyDescent="0.25">
      <c r="A270" s="51"/>
      <c r="B270" s="51"/>
      <c r="C270" s="51"/>
      <c r="D270" s="51"/>
      <c r="E270" s="96"/>
      <c r="F270" s="96"/>
      <c r="G270" s="96"/>
    </row>
    <row r="271" spans="1:7" s="93" customFormat="1" x14ac:dyDescent="0.25">
      <c r="A271" s="51"/>
      <c r="B271" s="51"/>
      <c r="C271" s="51"/>
      <c r="D271" s="51"/>
      <c r="E271" s="96"/>
      <c r="F271" s="96"/>
      <c r="G271" s="96"/>
    </row>
    <row r="272" spans="1:7" s="93" customFormat="1" x14ac:dyDescent="0.25">
      <c r="A272" s="51"/>
      <c r="B272" s="51"/>
      <c r="C272" s="51"/>
      <c r="D272" s="51"/>
      <c r="E272" s="96"/>
      <c r="F272" s="96"/>
      <c r="G272" s="96"/>
    </row>
    <row r="273" spans="1:7" s="93" customFormat="1" x14ac:dyDescent="0.25">
      <c r="A273" s="51"/>
      <c r="B273" s="51"/>
      <c r="C273" s="51"/>
      <c r="D273" s="51"/>
      <c r="E273" s="96"/>
      <c r="F273" s="96"/>
      <c r="G273" s="96"/>
    </row>
    <row r="274" spans="1:7" s="93" customFormat="1" x14ac:dyDescent="0.25">
      <c r="A274" s="51"/>
      <c r="B274" s="51"/>
      <c r="C274" s="51"/>
      <c r="D274" s="51"/>
      <c r="E274" s="96"/>
      <c r="F274" s="96"/>
      <c r="G274" s="96"/>
    </row>
    <row r="275" spans="1:7" s="93" customFormat="1" x14ac:dyDescent="0.25">
      <c r="A275" s="51"/>
      <c r="B275" s="51"/>
      <c r="C275" s="51"/>
      <c r="D275" s="51"/>
      <c r="E275" s="96"/>
      <c r="F275" s="96"/>
      <c r="G275" s="96"/>
    </row>
    <row r="276" spans="1:7" s="93" customFormat="1" x14ac:dyDescent="0.25">
      <c r="A276" s="51"/>
      <c r="B276" s="51"/>
      <c r="C276" s="51"/>
      <c r="D276" s="51"/>
      <c r="E276" s="96"/>
      <c r="F276" s="96"/>
      <c r="G276" s="96"/>
    </row>
    <row r="277" spans="1:7" s="93" customFormat="1" x14ac:dyDescent="0.25">
      <c r="A277" s="51"/>
      <c r="B277" s="51"/>
      <c r="C277" s="51"/>
      <c r="D277" s="51"/>
      <c r="E277" s="96"/>
      <c r="F277" s="96"/>
      <c r="G277" s="96"/>
    </row>
    <row r="278" spans="1:7" s="93" customFormat="1" x14ac:dyDescent="0.25">
      <c r="A278" s="51"/>
      <c r="B278" s="51"/>
      <c r="C278" s="51"/>
      <c r="D278" s="51"/>
      <c r="E278" s="96"/>
      <c r="F278" s="96"/>
      <c r="G278" s="96"/>
    </row>
    <row r="279" spans="1:7" s="93" customFormat="1" x14ac:dyDescent="0.25">
      <c r="A279" s="51"/>
      <c r="B279" s="51"/>
      <c r="C279" s="51"/>
      <c r="D279" s="51"/>
      <c r="E279" s="96"/>
      <c r="F279" s="96"/>
      <c r="G279" s="96"/>
    </row>
    <row r="280" spans="1:7" s="93" customFormat="1" x14ac:dyDescent="0.25">
      <c r="A280" s="51"/>
      <c r="B280" s="51"/>
      <c r="C280" s="51"/>
      <c r="D280" s="51"/>
      <c r="E280" s="96"/>
      <c r="F280" s="96"/>
      <c r="G280" s="96"/>
    </row>
    <row r="281" spans="1:7" s="93" customFormat="1" x14ac:dyDescent="0.25">
      <c r="A281" s="51"/>
      <c r="B281" s="51"/>
      <c r="C281" s="51"/>
      <c r="D281" s="51"/>
      <c r="E281" s="96"/>
      <c r="F281" s="96"/>
      <c r="G281" s="96"/>
    </row>
    <row r="282" spans="1:7" s="93" customFormat="1" x14ac:dyDescent="0.25">
      <c r="A282" s="51"/>
      <c r="B282" s="51"/>
      <c r="C282" s="51"/>
      <c r="D282" s="51"/>
      <c r="E282" s="96"/>
      <c r="F282" s="96"/>
      <c r="G282" s="96"/>
    </row>
    <row r="283" spans="1:7" s="93" customFormat="1" x14ac:dyDescent="0.25">
      <c r="A283" s="51"/>
      <c r="B283" s="51"/>
      <c r="C283" s="51"/>
      <c r="D283" s="51"/>
      <c r="E283" s="96"/>
      <c r="F283" s="96"/>
      <c r="G283" s="96"/>
    </row>
    <row r="284" spans="1:7" s="93" customFormat="1" x14ac:dyDescent="0.25">
      <c r="A284" s="51"/>
      <c r="B284" s="51"/>
      <c r="C284" s="51"/>
      <c r="D284" s="51"/>
      <c r="E284" s="96"/>
      <c r="F284" s="96"/>
      <c r="G284" s="96"/>
    </row>
    <row r="285" spans="1:7" s="93" customFormat="1" x14ac:dyDescent="0.25">
      <c r="A285" s="51"/>
      <c r="B285" s="51"/>
      <c r="C285" s="51"/>
      <c r="D285" s="51"/>
      <c r="E285" s="96"/>
      <c r="F285" s="96"/>
      <c r="G285" s="96"/>
    </row>
    <row r="286" spans="1:7" s="93" customFormat="1" x14ac:dyDescent="0.25">
      <c r="A286" s="51"/>
      <c r="B286" s="51"/>
      <c r="C286" s="51"/>
      <c r="D286" s="51"/>
      <c r="E286" s="96"/>
      <c r="F286" s="96"/>
      <c r="G286" s="96"/>
    </row>
    <row r="287" spans="1:7" s="93" customFormat="1" x14ac:dyDescent="0.25">
      <c r="A287" s="51"/>
      <c r="B287" s="51"/>
      <c r="C287" s="51"/>
      <c r="D287" s="51"/>
      <c r="E287" s="96"/>
      <c r="F287" s="96"/>
      <c r="G287" s="96"/>
    </row>
    <row r="288" spans="1:7" s="93" customFormat="1" x14ac:dyDescent="0.25">
      <c r="A288" s="51"/>
      <c r="B288" s="51"/>
      <c r="C288" s="51"/>
      <c r="D288" s="51"/>
      <c r="E288" s="96"/>
      <c r="F288" s="96"/>
      <c r="G288" s="96"/>
    </row>
    <row r="289" spans="1:7" s="93" customFormat="1" x14ac:dyDescent="0.25">
      <c r="A289" s="51"/>
      <c r="B289" s="51"/>
      <c r="C289" s="51"/>
      <c r="D289" s="51"/>
      <c r="E289" s="96"/>
      <c r="F289" s="96"/>
      <c r="G289" s="96"/>
    </row>
    <row r="290" spans="1:7" s="93" customFormat="1" x14ac:dyDescent="0.25">
      <c r="A290" s="51"/>
      <c r="B290" s="51"/>
      <c r="C290" s="51"/>
      <c r="D290" s="51"/>
      <c r="E290" s="96"/>
      <c r="F290" s="96"/>
      <c r="G290" s="96"/>
    </row>
    <row r="291" spans="1:7" s="93" customFormat="1" x14ac:dyDescent="0.25">
      <c r="A291" s="51"/>
      <c r="B291" s="51"/>
      <c r="C291" s="51"/>
      <c r="D291" s="51"/>
      <c r="E291" s="96"/>
      <c r="F291" s="96"/>
      <c r="G291" s="96"/>
    </row>
    <row r="292" spans="1:7" s="93" customFormat="1" x14ac:dyDescent="0.25">
      <c r="A292" s="51"/>
      <c r="B292" s="51"/>
      <c r="C292" s="51"/>
      <c r="D292" s="51"/>
      <c r="E292" s="96"/>
      <c r="F292" s="96"/>
      <c r="G292" s="96"/>
    </row>
    <row r="293" spans="1:7" s="93" customFormat="1" x14ac:dyDescent="0.25">
      <c r="A293" s="51"/>
      <c r="B293" s="51"/>
      <c r="C293" s="51"/>
      <c r="D293" s="51"/>
      <c r="E293" s="96"/>
      <c r="F293" s="96"/>
      <c r="G293" s="96"/>
    </row>
    <row r="294" spans="1:7" s="93" customFormat="1" x14ac:dyDescent="0.25">
      <c r="A294" s="51"/>
      <c r="B294" s="51"/>
      <c r="C294" s="51"/>
      <c r="D294" s="51"/>
      <c r="E294" s="96"/>
      <c r="F294" s="96"/>
      <c r="G294" s="96"/>
    </row>
    <row r="295" spans="1:7" s="93" customFormat="1" x14ac:dyDescent="0.25">
      <c r="A295" s="51"/>
      <c r="B295" s="51"/>
      <c r="C295" s="51"/>
      <c r="D295" s="51"/>
      <c r="E295" s="96"/>
      <c r="F295" s="96"/>
      <c r="G295" s="96"/>
    </row>
    <row r="296" spans="1:7" s="93" customFormat="1" x14ac:dyDescent="0.25">
      <c r="A296" s="51"/>
      <c r="B296" s="51"/>
      <c r="C296" s="51"/>
      <c r="D296" s="51"/>
      <c r="E296" s="96"/>
      <c r="F296" s="96"/>
      <c r="G296" s="96"/>
    </row>
    <row r="297" spans="1:7" s="93" customFormat="1" x14ac:dyDescent="0.25">
      <c r="A297" s="51"/>
      <c r="B297" s="51"/>
      <c r="C297" s="51"/>
      <c r="D297" s="51"/>
      <c r="E297" s="96"/>
      <c r="F297" s="96"/>
      <c r="G297" s="96"/>
    </row>
    <row r="298" spans="1:7" s="93" customFormat="1" x14ac:dyDescent="0.25">
      <c r="A298" s="51"/>
      <c r="B298" s="51"/>
      <c r="C298" s="51"/>
      <c r="D298" s="51"/>
      <c r="E298" s="96"/>
      <c r="F298" s="96"/>
      <c r="G298" s="96"/>
    </row>
    <row r="299" spans="1:7" s="93" customFormat="1" x14ac:dyDescent="0.25">
      <c r="A299" s="51"/>
      <c r="B299" s="51"/>
      <c r="C299" s="51"/>
      <c r="D299" s="51"/>
      <c r="E299" s="96"/>
      <c r="F299" s="96"/>
      <c r="G299" s="96"/>
    </row>
    <row r="300" spans="1:7" s="93" customFormat="1" x14ac:dyDescent="0.25">
      <c r="A300" s="51"/>
      <c r="B300" s="51"/>
      <c r="C300" s="51"/>
      <c r="D300" s="51"/>
      <c r="E300" s="96"/>
      <c r="F300" s="96"/>
      <c r="G300" s="96"/>
    </row>
    <row r="301" spans="1:7" s="93" customFormat="1" x14ac:dyDescent="0.25">
      <c r="A301" s="51"/>
      <c r="B301" s="51"/>
      <c r="C301" s="51"/>
      <c r="D301" s="51"/>
      <c r="E301" s="96"/>
      <c r="F301" s="96"/>
      <c r="G301" s="96"/>
    </row>
    <row r="302" spans="1:7" s="93" customFormat="1" x14ac:dyDescent="0.25">
      <c r="A302" s="51"/>
      <c r="B302" s="51"/>
      <c r="C302" s="51"/>
      <c r="D302" s="51"/>
      <c r="E302" s="96"/>
      <c r="F302" s="96"/>
      <c r="G302" s="96"/>
    </row>
    <row r="303" spans="1:7" s="93" customFormat="1" x14ac:dyDescent="0.25">
      <c r="A303" s="51"/>
      <c r="B303" s="51"/>
      <c r="C303" s="51"/>
      <c r="D303" s="51"/>
      <c r="E303" s="96"/>
      <c r="F303" s="96"/>
      <c r="G303" s="96"/>
    </row>
    <row r="304" spans="1:7" s="93" customFormat="1" x14ac:dyDescent="0.25">
      <c r="A304" s="51"/>
      <c r="B304" s="51"/>
      <c r="C304" s="51"/>
      <c r="D304" s="51"/>
      <c r="E304" s="96"/>
      <c r="F304" s="96"/>
      <c r="G304" s="96"/>
    </row>
    <row r="305" spans="1:7" s="93" customFormat="1" x14ac:dyDescent="0.25">
      <c r="A305" s="51"/>
      <c r="B305" s="51"/>
      <c r="C305" s="51"/>
      <c r="D305" s="51"/>
      <c r="E305" s="96"/>
      <c r="F305" s="96"/>
      <c r="G305" s="96"/>
    </row>
    <row r="306" spans="1:7" s="93" customFormat="1" x14ac:dyDescent="0.25">
      <c r="A306" s="51"/>
      <c r="B306" s="51"/>
      <c r="C306" s="51"/>
      <c r="D306" s="51"/>
      <c r="E306" s="96"/>
      <c r="F306" s="96"/>
      <c r="G306" s="96"/>
    </row>
    <row r="307" spans="1:7" s="93" customFormat="1" x14ac:dyDescent="0.25">
      <c r="A307" s="51"/>
      <c r="B307" s="51"/>
      <c r="C307" s="51"/>
      <c r="D307" s="51"/>
      <c r="E307" s="96"/>
      <c r="F307" s="96"/>
      <c r="G307" s="96"/>
    </row>
    <row r="308" spans="1:7" s="93" customFormat="1" x14ac:dyDescent="0.25">
      <c r="A308" s="51"/>
      <c r="B308" s="51"/>
      <c r="C308" s="51"/>
      <c r="D308" s="51"/>
      <c r="E308" s="96"/>
      <c r="F308" s="96"/>
      <c r="G308" s="96"/>
    </row>
    <row r="309" spans="1:7" s="93" customFormat="1" x14ac:dyDescent="0.25">
      <c r="A309" s="51"/>
      <c r="B309" s="51"/>
      <c r="C309" s="51"/>
      <c r="D309" s="51"/>
      <c r="E309" s="96"/>
      <c r="F309" s="96"/>
      <c r="G309" s="96"/>
    </row>
  </sheetData>
  <mergeCells count="10">
    <mergeCell ref="I4:I5"/>
    <mergeCell ref="J4:K4"/>
    <mergeCell ref="M4:O4"/>
    <mergeCell ref="B26:G26"/>
    <mergeCell ref="B2:G2"/>
    <mergeCell ref="B3:B4"/>
    <mergeCell ref="C3:D3"/>
    <mergeCell ref="E3:G3"/>
    <mergeCell ref="B24:G24"/>
    <mergeCell ref="B25:G25"/>
  </mergeCells>
  <hyperlinks>
    <hyperlink ref="G1" location="Índice!A1" display="[índice Ç]" xr:uid="{00000000-0004-0000-0700-000000000000}"/>
    <hyperlink ref="B26" r:id="rId1" display="http://www.observatorioemigracao.pt/np4/5751" xr:uid="{00000000-0004-0000-0700-000001000000}"/>
    <hyperlink ref="B26:G26" r:id="rId2" display="http://observatorioemigracao.pt/np4/5926.html" xr:uid="{00000000-0004-0000-07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209</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68" t="s">
        <v>55</v>
      </c>
      <c r="C20" s="245"/>
      <c r="D20" s="245"/>
      <c r="E20" s="245"/>
      <c r="F20" s="245"/>
      <c r="J20" s="246"/>
      <c r="K20" s="247"/>
      <c r="L20" s="247"/>
      <c r="M20" s="247"/>
      <c r="N20" s="247"/>
      <c r="O20" s="247"/>
    </row>
    <row r="21" spans="1:15" s="198" customFormat="1" ht="15" customHeight="1" x14ac:dyDescent="0.25">
      <c r="A21" s="200" t="s">
        <v>2</v>
      </c>
      <c r="B21" s="233" t="s">
        <v>259</v>
      </c>
      <c r="C21" s="223"/>
      <c r="D21" s="223"/>
      <c r="E21" s="223"/>
      <c r="F21" s="223"/>
    </row>
    <row r="22" spans="1:15" s="198" customFormat="1" ht="15" customHeight="1" x14ac:dyDescent="0.25">
      <c r="A22" s="201" t="s">
        <v>3</v>
      </c>
      <c r="B22" s="234" t="s">
        <v>260</v>
      </c>
      <c r="C22" s="234"/>
      <c r="D22" s="234"/>
      <c r="E22" s="234"/>
      <c r="F22" s="234"/>
    </row>
    <row r="23" spans="1:15" s="208" customFormat="1" ht="15" customHeight="1" x14ac:dyDescent="0.25"/>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2:F22"/>
    <mergeCell ref="B2:F2"/>
    <mergeCell ref="B20:F20"/>
    <mergeCell ref="J20:O20"/>
    <mergeCell ref="B21:F21"/>
  </mergeCells>
  <hyperlinks>
    <hyperlink ref="F1" location="Índice!A1" display="[índice Ç]" xr:uid="{00000000-0004-0000-4F00-000000000000}"/>
    <hyperlink ref="B22:F22" r:id="rId1" display="http://observatorioemigracao.pt/np4/5926.html" xr:uid="{00000000-0004-0000-4F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210</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46" t="s">
        <v>55</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000-000000000000}"/>
    <hyperlink ref="B22:F22" r:id="rId1" display="http://observatorioemigracao.pt/np4/5926.html" xr:uid="{00000000-0004-0000-50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211</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c r="A19" s="108"/>
      <c r="B19" s="109"/>
      <c r="C19" s="110"/>
      <c r="D19" s="110"/>
      <c r="E19" s="110"/>
      <c r="F19" s="110"/>
    </row>
    <row r="20" spans="1:7" s="18" customFormat="1" ht="15" customHeight="1" x14ac:dyDescent="0.25">
      <c r="A20" s="133" t="s">
        <v>5</v>
      </c>
      <c r="B20" s="290" t="s">
        <v>88</v>
      </c>
      <c r="C20" s="245"/>
      <c r="D20" s="245"/>
      <c r="E20" s="245"/>
      <c r="F20" s="245"/>
      <c r="G20"/>
    </row>
    <row r="21" spans="1:7" s="198" customFormat="1" ht="15" customHeight="1" x14ac:dyDescent="0.25">
      <c r="A21" s="197" t="s">
        <v>6</v>
      </c>
      <c r="B21" s="243" t="s">
        <v>55</v>
      </c>
      <c r="C21" s="266"/>
      <c r="D21" s="266"/>
      <c r="E21" s="266"/>
      <c r="F21" s="266"/>
    </row>
    <row r="22" spans="1:7" s="198" customFormat="1" ht="15" customHeight="1" x14ac:dyDescent="0.25">
      <c r="A22" s="200" t="s">
        <v>2</v>
      </c>
      <c r="B22" s="233" t="s">
        <v>259</v>
      </c>
      <c r="C22" s="223"/>
      <c r="D22" s="223"/>
      <c r="E22" s="223"/>
      <c r="F22" s="223"/>
    </row>
    <row r="23" spans="1:7" s="208" customFormat="1" ht="15" customHeight="1" x14ac:dyDescent="0.25">
      <c r="A23" s="201" t="s">
        <v>3</v>
      </c>
      <c r="B23" s="234" t="s">
        <v>260</v>
      </c>
      <c r="C23" s="234"/>
      <c r="D23" s="234"/>
      <c r="E23" s="234"/>
      <c r="F23" s="234"/>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46" spans="1:14" ht="12" customHeight="1" x14ac:dyDescent="0.25">
      <c r="G46" s="57"/>
      <c r="H46" s="57"/>
      <c r="I46" s="57"/>
    </row>
    <row r="47" spans="1:14" ht="12" customHeight="1" x14ac:dyDescent="0.25">
      <c r="A47" s="57"/>
      <c r="B47" s="57"/>
      <c r="C47" s="57"/>
      <c r="D47" s="57"/>
      <c r="E47" s="57"/>
      <c r="F47" s="57"/>
      <c r="G47" s="57"/>
      <c r="H47" s="57"/>
      <c r="I47" s="57"/>
    </row>
    <row r="48" spans="1:14" ht="12" customHeight="1" x14ac:dyDescent="0.25">
      <c r="A48" s="57"/>
      <c r="B48" s="57"/>
      <c r="C48" s="57"/>
      <c r="D48" s="57"/>
      <c r="E48" s="57"/>
      <c r="F48" s="57"/>
      <c r="G48" s="64"/>
      <c r="H48" s="64"/>
      <c r="I48" s="64"/>
      <c r="L48" s="66"/>
      <c r="M48" s="66"/>
      <c r="N48" s="66"/>
    </row>
    <row r="49" spans="1:9" ht="12" customHeight="1" x14ac:dyDescent="0.25">
      <c r="A49" s="105"/>
      <c r="B49" s="67"/>
      <c r="C49" s="64"/>
      <c r="D49" s="64"/>
      <c r="E49" s="64"/>
      <c r="F49" s="64"/>
      <c r="G49" s="64"/>
      <c r="H49" s="64"/>
      <c r="I49" s="64"/>
    </row>
    <row r="50" spans="1:9" ht="12" customHeight="1" x14ac:dyDescent="0.25">
      <c r="A50" s="105"/>
      <c r="B50" s="63"/>
      <c r="C50" s="64"/>
      <c r="D50" s="64"/>
      <c r="E50" s="64"/>
      <c r="F50" s="64"/>
      <c r="G50" s="65"/>
      <c r="H50" s="65"/>
      <c r="I50" s="65"/>
    </row>
    <row r="51" spans="1:9" ht="12" customHeight="1" x14ac:dyDescent="0.25">
      <c r="A51" s="105"/>
      <c r="B51" s="62"/>
      <c r="C51" s="65"/>
      <c r="D51" s="65"/>
      <c r="E51" s="65"/>
      <c r="F51" s="65"/>
      <c r="G51" s="64"/>
      <c r="H51" s="64"/>
      <c r="I51" s="64"/>
    </row>
    <row r="52" spans="1:9" s="57" customFormat="1" ht="12" customHeight="1" x14ac:dyDescent="0.25">
      <c r="A52" s="105"/>
      <c r="B52" s="60"/>
      <c r="C52" s="105"/>
      <c r="D52" s="64"/>
      <c r="E52" s="64"/>
      <c r="F52" s="64"/>
    </row>
    <row r="53" spans="1:9" s="57" customFormat="1" ht="12" customHeight="1" x14ac:dyDescent="0.25">
      <c r="B53" s="63"/>
      <c r="C53" s="59"/>
      <c r="D53" s="58"/>
      <c r="E53" s="58"/>
      <c r="F53" s="58"/>
    </row>
    <row r="54" spans="1:9" s="57" customFormat="1" ht="12" customHeight="1" x14ac:dyDescent="0.25">
      <c r="B54" s="62"/>
      <c r="C54" s="61"/>
      <c r="D54" s="58"/>
      <c r="E54" s="58"/>
      <c r="F54" s="58"/>
    </row>
    <row r="55" spans="1:9" s="57" customFormat="1" ht="12" customHeight="1" x14ac:dyDescent="0.25">
      <c r="B55" s="60"/>
      <c r="C55" s="59"/>
      <c r="D55" s="58"/>
      <c r="E55" s="58"/>
      <c r="F55" s="58"/>
    </row>
    <row r="56" spans="1:9" ht="12" customHeight="1" x14ac:dyDescent="0.25">
      <c r="A56" s="57"/>
      <c r="B56" s="57"/>
      <c r="C56" s="57"/>
      <c r="D56" s="57"/>
      <c r="E56" s="57"/>
      <c r="F56" s="57"/>
    </row>
  </sheetData>
  <mergeCells count="5">
    <mergeCell ref="B2:F2"/>
    <mergeCell ref="B21:F21"/>
    <mergeCell ref="B22:F22"/>
    <mergeCell ref="B23:F23"/>
    <mergeCell ref="B20:F20"/>
  </mergeCells>
  <hyperlinks>
    <hyperlink ref="F1" location="Índice!A1" display="[índice Ç]" xr:uid="{00000000-0004-0000-5100-000000000000}"/>
    <hyperlink ref="B23:F23" r:id="rId1" display="http://observatorioemigracao.pt/np4/5926.html" xr:uid="{00000000-0004-0000-51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212</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4" t="s">
        <v>56</v>
      </c>
      <c r="C20" s="245"/>
      <c r="D20" s="245"/>
      <c r="E20" s="245"/>
      <c r="F20" s="245"/>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200-000000000000}"/>
    <hyperlink ref="B22:F22" r:id="rId1" display="http://observatorioemigracao.pt/np4/5926.html" xr:uid="{00000000-0004-0000-52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213</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8" customFormat="1" ht="30" customHeight="1" x14ac:dyDescent="0.25">
      <c r="A20" s="133" t="s">
        <v>6</v>
      </c>
      <c r="B20" s="246" t="s">
        <v>57</v>
      </c>
      <c r="C20" s="247"/>
      <c r="D20" s="247"/>
      <c r="E20" s="247"/>
      <c r="F20" s="247"/>
    </row>
    <row r="21" spans="1:9" s="198" customFormat="1" ht="15" customHeight="1" x14ac:dyDescent="0.25">
      <c r="A21" s="200" t="s">
        <v>2</v>
      </c>
      <c r="B21" s="233" t="s">
        <v>259</v>
      </c>
      <c r="C21" s="223"/>
      <c r="D21" s="223"/>
      <c r="E21" s="223"/>
      <c r="F21" s="223"/>
    </row>
    <row r="22" spans="1:9" s="198" customFormat="1" ht="15" customHeight="1" x14ac:dyDescent="0.25">
      <c r="A22" s="201" t="s">
        <v>3</v>
      </c>
      <c r="B22" s="234" t="s">
        <v>260</v>
      </c>
      <c r="C22" s="234"/>
      <c r="D22" s="234"/>
      <c r="E22" s="234"/>
      <c r="F22" s="234"/>
    </row>
    <row r="23" spans="1:9" s="208" customFormat="1" ht="15" customHeight="1" x14ac:dyDescent="0.25"/>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68"/>
      <c r="E31" s="245"/>
      <c r="F31" s="245"/>
      <c r="G31" s="245"/>
      <c r="H31" s="245"/>
      <c r="I31" s="245"/>
    </row>
    <row r="32" spans="1:9"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B21:F21"/>
    <mergeCell ref="B22:F22"/>
    <mergeCell ref="D31:I31"/>
  </mergeCells>
  <hyperlinks>
    <hyperlink ref="F1" location="Índice!A1" display="[índice Ç]" xr:uid="{00000000-0004-0000-5300-000000000000}"/>
    <hyperlink ref="B22:F22" r:id="rId1" display="http://observatorioemigracao.pt/np4/5926.html" xr:uid="{00000000-0004-0000-53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214</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44" t="s">
        <v>58</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400-000000000000}"/>
    <hyperlink ref="B22:F22" r:id="rId1" display="http://observatorioemigracao.pt/np4/5926.html" xr:uid="{00000000-0004-0000-54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215</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15" customHeight="1" x14ac:dyDescent="0.25">
      <c r="A20" s="133" t="s">
        <v>6</v>
      </c>
      <c r="B20" s="246" t="s">
        <v>107</v>
      </c>
      <c r="C20" s="247"/>
      <c r="D20" s="247"/>
      <c r="E20" s="247"/>
      <c r="F20" s="247"/>
      <c r="G20" s="247"/>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1:F21"/>
    <mergeCell ref="B22:F22"/>
    <mergeCell ref="B20:G20"/>
  </mergeCells>
  <hyperlinks>
    <hyperlink ref="F1" location="Índice!A1" display="[índice Ç]" xr:uid="{00000000-0004-0000-5500-000000000000}"/>
    <hyperlink ref="B22:F22" r:id="rId1" display="http://observatorioemigracao.pt/np4/5926.html" xr:uid="{00000000-0004-0000-55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113</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5</v>
      </c>
      <c r="B20" s="244" t="s">
        <v>90</v>
      </c>
      <c r="C20" s="245"/>
      <c r="D20" s="245"/>
      <c r="E20" s="245"/>
      <c r="F20" s="245"/>
    </row>
    <row r="21" spans="1:6" s="198" customFormat="1" ht="30" customHeight="1" x14ac:dyDescent="0.25">
      <c r="A21" s="197" t="s">
        <v>6</v>
      </c>
      <c r="B21" s="243" t="s">
        <v>59</v>
      </c>
      <c r="C21" s="266"/>
      <c r="D21" s="266"/>
      <c r="E21" s="266"/>
      <c r="F21" s="266"/>
    </row>
    <row r="22" spans="1:6" s="198" customFormat="1" ht="15" customHeight="1" x14ac:dyDescent="0.25">
      <c r="A22" s="200" t="s">
        <v>2</v>
      </c>
      <c r="B22" s="233" t="s">
        <v>259</v>
      </c>
      <c r="C22" s="223"/>
      <c r="D22" s="223"/>
      <c r="E22" s="223"/>
      <c r="F22" s="223"/>
    </row>
    <row r="23" spans="1:6" s="198" customFormat="1" ht="15" customHeight="1" x14ac:dyDescent="0.25">
      <c r="A23" s="201" t="s">
        <v>3</v>
      </c>
      <c r="B23" s="234" t="s">
        <v>260</v>
      </c>
      <c r="C23" s="234"/>
      <c r="D23" s="234"/>
      <c r="E23" s="234"/>
      <c r="F23" s="23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F2"/>
    <mergeCell ref="B21:F21"/>
    <mergeCell ref="B22:F22"/>
    <mergeCell ref="B23:F23"/>
    <mergeCell ref="B20:F20"/>
  </mergeCells>
  <hyperlinks>
    <hyperlink ref="F1" location="Índice!A1" display="[índice Ç]" xr:uid="{00000000-0004-0000-5600-000000000000}"/>
    <hyperlink ref="B23:F23" r:id="rId1" display="http://observatorioemigracao.pt/np4/5926.html" xr:uid="{00000000-0004-0000-56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125</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15" customHeight="1" x14ac:dyDescent="0.25">
      <c r="A20" s="133" t="s">
        <v>6</v>
      </c>
      <c r="B20" s="246" t="s">
        <v>107</v>
      </c>
      <c r="C20" s="247"/>
      <c r="D20" s="247"/>
      <c r="E20" s="247"/>
      <c r="F20" s="247"/>
      <c r="G20" s="247"/>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1:F21"/>
    <mergeCell ref="B22:F22"/>
    <mergeCell ref="B20:G20"/>
  </mergeCells>
  <hyperlinks>
    <hyperlink ref="F1" location="Índice!A1" display="[índice Ç]" xr:uid="{00000000-0004-0000-5700-000000000000}"/>
    <hyperlink ref="B22:F22" r:id="rId1" display="http://observatorioemigracao.pt/np4/5926.html" xr:uid="{00000000-0004-0000-57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251</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5</v>
      </c>
      <c r="B20" s="269" t="s">
        <v>258</v>
      </c>
      <c r="C20" s="291"/>
      <c r="D20" s="291"/>
      <c r="E20" s="291"/>
      <c r="F20" s="291"/>
      <c r="G20" s="139"/>
    </row>
    <row r="21" spans="1:7" s="198" customFormat="1" ht="18" customHeight="1" x14ac:dyDescent="0.25">
      <c r="A21" s="197" t="s">
        <v>6</v>
      </c>
      <c r="B21" s="243" t="s">
        <v>250</v>
      </c>
      <c r="C21" s="266"/>
      <c r="D21" s="266"/>
      <c r="E21" s="266"/>
      <c r="F21" s="266"/>
    </row>
    <row r="22" spans="1:7" s="198" customFormat="1" ht="15" customHeight="1" x14ac:dyDescent="0.25">
      <c r="A22" s="200" t="s">
        <v>2</v>
      </c>
      <c r="B22" s="233" t="s">
        <v>259</v>
      </c>
      <c r="C22" s="223"/>
      <c r="D22" s="223"/>
      <c r="E22" s="223"/>
      <c r="F22" s="223"/>
    </row>
    <row r="23" spans="1:7" s="208" customFormat="1" ht="15" customHeight="1" x14ac:dyDescent="0.25">
      <c r="A23" s="201" t="s">
        <v>3</v>
      </c>
      <c r="B23" s="234" t="s">
        <v>260</v>
      </c>
      <c r="C23" s="234"/>
      <c r="D23" s="234"/>
      <c r="E23" s="234"/>
      <c r="F23" s="234"/>
      <c r="G23" s="198"/>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8" spans="8:9" ht="12" customHeight="1" x14ac:dyDescent="0.25">
      <c r="H48" s="119"/>
      <c r="I48" s="119"/>
    </row>
    <row r="49" spans="1:14" ht="12" customHeight="1" x14ac:dyDescent="0.25">
      <c r="A49" s="119"/>
      <c r="B49" s="119"/>
      <c r="C49" s="119"/>
      <c r="D49" s="119"/>
      <c r="E49" s="119"/>
      <c r="F49" s="119"/>
      <c r="G49" s="119"/>
      <c r="H49" s="119"/>
      <c r="I49" s="119"/>
    </row>
    <row r="50" spans="1:14" ht="12" customHeight="1" x14ac:dyDescent="0.25">
      <c r="A50" s="119"/>
      <c r="B50" s="119"/>
      <c r="C50" s="119"/>
      <c r="D50" s="119"/>
      <c r="E50" s="119"/>
      <c r="F50" s="119"/>
      <c r="G50" s="119"/>
      <c r="H50" s="64"/>
      <c r="I50" s="64"/>
      <c r="L50" s="66"/>
      <c r="M50" s="66"/>
      <c r="N50" s="66"/>
    </row>
    <row r="51" spans="1:14" ht="12" customHeight="1" x14ac:dyDescent="0.25">
      <c r="A51" s="105"/>
      <c r="B51" s="67"/>
      <c r="C51" s="64"/>
      <c r="D51" s="64"/>
      <c r="E51" s="64"/>
      <c r="F51" s="64"/>
      <c r="G51" s="64"/>
      <c r="H51" s="64"/>
      <c r="I51" s="64"/>
    </row>
    <row r="52" spans="1:14" ht="12" customHeight="1" x14ac:dyDescent="0.25">
      <c r="A52" s="105"/>
      <c r="B52" s="63"/>
      <c r="C52" s="64"/>
      <c r="D52" s="64"/>
      <c r="E52" s="64"/>
      <c r="F52" s="64"/>
      <c r="G52" s="64"/>
      <c r="H52" s="65"/>
      <c r="I52" s="65"/>
    </row>
    <row r="53" spans="1:14" ht="12" customHeight="1" x14ac:dyDescent="0.25">
      <c r="A53" s="105"/>
      <c r="B53" s="62"/>
      <c r="C53" s="65"/>
      <c r="D53" s="65"/>
      <c r="E53" s="65"/>
      <c r="F53" s="65"/>
      <c r="G53" s="65"/>
      <c r="H53" s="64"/>
      <c r="I53" s="64"/>
    </row>
    <row r="54" spans="1:14" s="119" customFormat="1" ht="12" customHeight="1" x14ac:dyDescent="0.25">
      <c r="A54" s="105"/>
      <c r="B54" s="60"/>
      <c r="C54" s="105"/>
      <c r="D54" s="64"/>
      <c r="E54" s="64"/>
      <c r="F54" s="64"/>
      <c r="G54" s="64"/>
    </row>
    <row r="55" spans="1:14" s="119" customFormat="1" ht="12" customHeight="1" x14ac:dyDescent="0.25">
      <c r="B55">
        <v>2012</v>
      </c>
      <c r="C55">
        <v>18370</v>
      </c>
      <c r="D55" s="58"/>
      <c r="E55" s="58"/>
      <c r="F55" s="58"/>
    </row>
    <row r="56" spans="1:14" s="119" customFormat="1" ht="12" customHeight="1" x14ac:dyDescent="0.25">
      <c r="B56">
        <v>2013</v>
      </c>
      <c r="C56">
        <v>18480</v>
      </c>
      <c r="D56" s="58"/>
      <c r="E56" s="58"/>
      <c r="F56" s="58"/>
    </row>
    <row r="57" spans="1:14" s="119" customFormat="1" ht="12" customHeight="1" x14ac:dyDescent="0.25">
      <c r="B57">
        <v>2014</v>
      </c>
      <c r="C57">
        <v>18700</v>
      </c>
      <c r="D57" s="58"/>
      <c r="E57" s="58"/>
      <c r="F57" s="58"/>
    </row>
    <row r="58" spans="1:14" ht="12" customHeight="1" x14ac:dyDescent="0.25">
      <c r="A58" s="119"/>
      <c r="B58">
        <v>2015</v>
      </c>
      <c r="C58">
        <v>0</v>
      </c>
      <c r="D58" s="119"/>
      <c r="E58" s="119"/>
      <c r="F58" s="119"/>
      <c r="G58" s="119"/>
    </row>
    <row r="59" spans="1:14" ht="12" customHeight="1" x14ac:dyDescent="0.25">
      <c r="B59">
        <v>2016</v>
      </c>
      <c r="C59">
        <v>11284</v>
      </c>
    </row>
  </sheetData>
  <mergeCells count="5">
    <mergeCell ref="B2:F2"/>
    <mergeCell ref="B21:F21"/>
    <mergeCell ref="B22:F22"/>
    <mergeCell ref="B23:F23"/>
    <mergeCell ref="B20:F20"/>
  </mergeCells>
  <hyperlinks>
    <hyperlink ref="F1" location="Índice!A1" display="[índice Ç]" xr:uid="{00000000-0004-0000-5800-000000000000}"/>
    <hyperlink ref="B23:F23" r:id="rId1" display="http://observatorioemigracao.pt/np4/5926.html" xr:uid="{00000000-0004-0000-58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297"/>
  <sheetViews>
    <sheetView showGridLines="0" workbookViewId="0">
      <selection activeCell="A25" sqref="A25:XFD27"/>
    </sheetView>
  </sheetViews>
  <sheetFormatPr defaultColWidth="8.7109375" defaultRowHeight="15" x14ac:dyDescent="0.25"/>
  <cols>
    <col min="1" max="1" width="12.7109375" style="51" customWidth="1"/>
    <col min="2" max="2" width="8.7109375" customWidth="1"/>
    <col min="3" max="7" width="16.7109375" customWidth="1"/>
    <col min="8" max="26" width="8.7109375" style="93"/>
  </cols>
  <sheetData>
    <row r="1" spans="1:17" s="93" customFormat="1" ht="30" customHeight="1" x14ac:dyDescent="0.25">
      <c r="A1" s="90" t="s">
        <v>0</v>
      </c>
      <c r="B1" s="87" t="s">
        <v>1</v>
      </c>
      <c r="C1" s="88"/>
      <c r="D1" s="88"/>
      <c r="E1" s="89"/>
      <c r="F1" s="89"/>
      <c r="G1" s="24" t="s">
        <v>27</v>
      </c>
    </row>
    <row r="2" spans="1:17" s="93" customFormat="1" ht="30" customHeight="1" thickBot="1" x14ac:dyDescent="0.3">
      <c r="A2" s="91"/>
      <c r="B2" s="249" t="s">
        <v>141</v>
      </c>
      <c r="C2" s="249"/>
      <c r="D2" s="249"/>
      <c r="E2" s="250"/>
      <c r="F2" s="250"/>
      <c r="G2" s="250"/>
      <c r="H2" s="174"/>
      <c r="I2" s="169"/>
      <c r="J2" s="169"/>
      <c r="K2" s="169"/>
      <c r="L2" s="169"/>
      <c r="M2" s="169"/>
      <c r="N2" s="169"/>
      <c r="O2" s="169"/>
      <c r="P2" s="174"/>
      <c r="Q2" s="174"/>
    </row>
    <row r="3" spans="1:17" ht="30" customHeight="1" x14ac:dyDescent="0.25">
      <c r="A3" s="91"/>
      <c r="B3" s="237" t="s">
        <v>7</v>
      </c>
      <c r="C3" s="239" t="s">
        <v>18</v>
      </c>
      <c r="D3" s="240"/>
      <c r="E3" s="241" t="s">
        <v>19</v>
      </c>
      <c r="F3" s="242"/>
      <c r="G3" s="242"/>
      <c r="H3" s="174"/>
      <c r="I3" s="251"/>
      <c r="J3" s="252"/>
      <c r="K3" s="252"/>
      <c r="L3" s="162"/>
      <c r="M3" s="252"/>
      <c r="N3" s="252"/>
      <c r="O3" s="252"/>
      <c r="P3" s="174"/>
      <c r="Q3" s="174"/>
    </row>
    <row r="4" spans="1:17" s="93" customFormat="1" ht="45" customHeight="1" x14ac:dyDescent="0.25">
      <c r="A4" s="91"/>
      <c r="B4" s="238"/>
      <c r="C4" s="97" t="s">
        <v>8</v>
      </c>
      <c r="D4" s="98" t="s">
        <v>21</v>
      </c>
      <c r="E4" s="97" t="s">
        <v>8</v>
      </c>
      <c r="F4" s="99" t="s">
        <v>23</v>
      </c>
      <c r="G4" s="100" t="s">
        <v>21</v>
      </c>
      <c r="H4" s="174"/>
      <c r="I4" s="251"/>
      <c r="J4" s="162"/>
      <c r="K4" s="162"/>
      <c r="L4" s="161"/>
      <c r="M4" s="162"/>
      <c r="N4" s="162"/>
      <c r="O4" s="162"/>
      <c r="P4" s="174"/>
      <c r="Q4" s="174"/>
    </row>
    <row r="5" spans="1:17" x14ac:dyDescent="0.25">
      <c r="B5" s="39">
        <v>2000</v>
      </c>
      <c r="C5" s="37" t="s">
        <v>4</v>
      </c>
      <c r="D5" s="38" t="s">
        <v>4</v>
      </c>
      <c r="E5" s="37" t="s">
        <v>4</v>
      </c>
      <c r="F5" s="36" t="s">
        <v>4</v>
      </c>
      <c r="G5" s="36" t="s">
        <v>4</v>
      </c>
      <c r="H5" s="174"/>
      <c r="I5" s="163"/>
      <c r="J5" s="164"/>
      <c r="K5" s="164"/>
      <c r="L5" s="164"/>
      <c r="M5" s="164"/>
      <c r="N5" s="164"/>
      <c r="O5" s="164"/>
      <c r="P5" s="174"/>
      <c r="Q5" s="174"/>
    </row>
    <row r="6" spans="1:17" s="93" customFormat="1" x14ac:dyDescent="0.25">
      <c r="A6" s="51"/>
      <c r="B6" s="81">
        <v>2001</v>
      </c>
      <c r="C6" s="82" t="s">
        <v>4</v>
      </c>
      <c r="D6" s="83" t="s">
        <v>4</v>
      </c>
      <c r="E6" s="82" t="s">
        <v>4</v>
      </c>
      <c r="F6" s="84" t="s">
        <v>4</v>
      </c>
      <c r="G6" s="84" t="s">
        <v>4</v>
      </c>
      <c r="H6" s="174"/>
      <c r="I6" s="163"/>
      <c r="J6" s="164"/>
      <c r="K6" s="164"/>
      <c r="L6" s="164"/>
      <c r="M6" s="164"/>
      <c r="N6" s="164"/>
      <c r="O6" s="164"/>
      <c r="P6" s="174"/>
      <c r="Q6" s="174"/>
    </row>
    <row r="7" spans="1:17" x14ac:dyDescent="0.25">
      <c r="B7" s="35">
        <v>2002</v>
      </c>
      <c r="C7" s="33">
        <v>86144</v>
      </c>
      <c r="D7" s="34" t="s">
        <v>4</v>
      </c>
      <c r="E7" s="33">
        <v>295</v>
      </c>
      <c r="F7" s="32">
        <f t="shared" ref="F7:F18" si="0">E7/C7*100</f>
        <v>0.3424498514115899</v>
      </c>
      <c r="G7" s="32" t="s">
        <v>4</v>
      </c>
      <c r="H7" s="174"/>
      <c r="I7" s="163"/>
      <c r="J7" s="164"/>
      <c r="K7" s="164"/>
      <c r="L7" s="164"/>
      <c r="M7" s="164"/>
      <c r="N7" s="164"/>
      <c r="O7" s="164"/>
      <c r="P7" s="174"/>
      <c r="Q7" s="174"/>
    </row>
    <row r="8" spans="1:17" s="93" customFormat="1" x14ac:dyDescent="0.25">
      <c r="A8" s="51"/>
      <c r="B8" s="54">
        <v>2003</v>
      </c>
      <c r="C8" s="85">
        <v>93341</v>
      </c>
      <c r="D8" s="86">
        <f t="shared" ref="D8:D17" si="1">(C8/C7*100)-100</f>
        <v>8.3546155274888605</v>
      </c>
      <c r="E8" s="85">
        <v>313</v>
      </c>
      <c r="F8" s="52">
        <f t="shared" si="0"/>
        <v>0.33532959792588463</v>
      </c>
      <c r="G8" s="52">
        <f t="shared" ref="G8:G22" si="2">(E8/E7*100)-100</f>
        <v>6.1016949152542281</v>
      </c>
      <c r="H8" s="174"/>
      <c r="I8" s="163"/>
      <c r="J8" s="164"/>
      <c r="K8" s="164"/>
      <c r="L8" s="164"/>
      <c r="M8" s="164"/>
      <c r="N8" s="164"/>
      <c r="O8" s="164"/>
      <c r="P8" s="174"/>
      <c r="Q8" s="174"/>
    </row>
    <row r="9" spans="1:17" x14ac:dyDescent="0.25">
      <c r="B9" s="35">
        <v>2004</v>
      </c>
      <c r="C9" s="33">
        <v>104246</v>
      </c>
      <c r="D9" s="34">
        <f t="shared" si="1"/>
        <v>11.682968898983304</v>
      </c>
      <c r="E9" s="33">
        <v>266</v>
      </c>
      <c r="F9" s="32">
        <f t="shared" si="0"/>
        <v>0.25516566582890471</v>
      </c>
      <c r="G9" s="32">
        <f t="shared" si="2"/>
        <v>-15.015974440894567</v>
      </c>
      <c r="H9" s="174"/>
      <c r="I9" s="163"/>
      <c r="J9" s="164"/>
      <c r="K9" s="164"/>
      <c r="L9" s="164"/>
      <c r="M9" s="164"/>
      <c r="N9" s="164"/>
      <c r="O9" s="164"/>
      <c r="P9" s="174"/>
      <c r="Q9" s="174"/>
    </row>
    <row r="10" spans="1:17" s="93" customFormat="1" x14ac:dyDescent="0.25">
      <c r="A10" s="51"/>
      <c r="B10" s="54">
        <v>2005</v>
      </c>
      <c r="C10" s="85">
        <v>97995</v>
      </c>
      <c r="D10" s="86">
        <f t="shared" si="1"/>
        <v>-5.9963931469792584</v>
      </c>
      <c r="E10" s="85">
        <v>296</v>
      </c>
      <c r="F10" s="52">
        <f t="shared" si="0"/>
        <v>0.30205622735853871</v>
      </c>
      <c r="G10" s="52">
        <f t="shared" si="2"/>
        <v>11.278195488721792</v>
      </c>
      <c r="H10" s="174"/>
      <c r="I10" s="163"/>
      <c r="J10" s="164"/>
      <c r="K10" s="164"/>
      <c r="L10" s="164"/>
      <c r="M10" s="164"/>
      <c r="N10" s="164"/>
      <c r="O10" s="164"/>
      <c r="P10" s="174"/>
      <c r="Q10" s="174"/>
    </row>
    <row r="11" spans="1:17" x14ac:dyDescent="0.25">
      <c r="B11" s="35">
        <v>2006</v>
      </c>
      <c r="C11" s="33">
        <v>82899</v>
      </c>
      <c r="D11" s="34">
        <f t="shared" si="1"/>
        <v>-15.404867595285481</v>
      </c>
      <c r="E11" s="33">
        <v>276</v>
      </c>
      <c r="F11" s="32">
        <f t="shared" si="0"/>
        <v>0.3329352585676546</v>
      </c>
      <c r="G11" s="32">
        <f t="shared" si="2"/>
        <v>-6.7567567567567579</v>
      </c>
      <c r="H11" s="174"/>
      <c r="I11" s="163"/>
      <c r="J11" s="164"/>
      <c r="K11" s="164"/>
      <c r="L11" s="164"/>
      <c r="M11" s="164"/>
      <c r="N11" s="164"/>
      <c r="O11" s="164"/>
      <c r="P11" s="174"/>
      <c r="Q11" s="174"/>
    </row>
    <row r="12" spans="1:17" s="93" customFormat="1" x14ac:dyDescent="0.25">
      <c r="A12" s="51"/>
      <c r="B12" s="54">
        <v>2007</v>
      </c>
      <c r="C12" s="85">
        <v>91546</v>
      </c>
      <c r="D12" s="86">
        <f t="shared" si="1"/>
        <v>10.430765147951121</v>
      </c>
      <c r="E12" s="85">
        <v>305</v>
      </c>
      <c r="F12" s="52">
        <f t="shared" si="0"/>
        <v>0.33316584012409062</v>
      </c>
      <c r="G12" s="52">
        <f t="shared" si="2"/>
        <v>10.507246376811594</v>
      </c>
      <c r="H12" s="174"/>
      <c r="I12" s="163"/>
      <c r="J12" s="164"/>
      <c r="K12" s="164"/>
      <c r="L12" s="164"/>
      <c r="M12" s="164"/>
      <c r="N12" s="164"/>
      <c r="O12" s="164"/>
      <c r="P12" s="174"/>
      <c r="Q12" s="174"/>
    </row>
    <row r="13" spans="1:17" x14ac:dyDescent="0.25">
      <c r="B13" s="35">
        <v>2008</v>
      </c>
      <c r="C13" s="33">
        <v>94368</v>
      </c>
      <c r="D13" s="34">
        <f t="shared" si="1"/>
        <v>3.0826032814104281</v>
      </c>
      <c r="E13" s="33">
        <v>349</v>
      </c>
      <c r="F13" s="32">
        <f t="shared" si="0"/>
        <v>0.3698287555103425</v>
      </c>
      <c r="G13" s="32">
        <f t="shared" si="2"/>
        <v>14.426229508196712</v>
      </c>
      <c r="H13" s="174"/>
      <c r="I13" s="163"/>
      <c r="J13" s="164"/>
      <c r="K13" s="164"/>
      <c r="L13" s="164"/>
      <c r="M13" s="164"/>
      <c r="N13" s="164"/>
      <c r="O13" s="164"/>
      <c r="P13" s="174"/>
      <c r="Q13" s="174"/>
    </row>
    <row r="14" spans="1:17" s="93" customFormat="1" x14ac:dyDescent="0.25">
      <c r="A14" s="51"/>
      <c r="B14" s="54">
        <v>2009</v>
      </c>
      <c r="C14" s="85">
        <v>91660</v>
      </c>
      <c r="D14" s="86">
        <f t="shared" si="1"/>
        <v>-2.8696168192607701</v>
      </c>
      <c r="E14" s="85">
        <v>357</v>
      </c>
      <c r="F14" s="52">
        <f t="shared" si="0"/>
        <v>0.3894828714815623</v>
      </c>
      <c r="G14" s="52">
        <f t="shared" si="2"/>
        <v>2.2922636103151888</v>
      </c>
      <c r="H14" s="174"/>
      <c r="I14" s="163"/>
      <c r="J14" s="164"/>
      <c r="K14" s="164"/>
      <c r="L14" s="164"/>
      <c r="M14" s="164"/>
      <c r="N14" s="164"/>
      <c r="O14" s="164"/>
      <c r="P14" s="174"/>
      <c r="Q14" s="174"/>
    </row>
    <row r="15" spans="1:17" x14ac:dyDescent="0.25">
      <c r="B15" s="35">
        <v>2010</v>
      </c>
      <c r="C15" s="33">
        <v>96896</v>
      </c>
      <c r="D15" s="34">
        <f t="shared" si="1"/>
        <v>5.7124154483962428</v>
      </c>
      <c r="E15" s="33">
        <v>444</v>
      </c>
      <c r="F15" s="32">
        <f t="shared" si="0"/>
        <v>0.45822324966974898</v>
      </c>
      <c r="G15" s="32">
        <f t="shared" si="2"/>
        <v>24.369747899159663</v>
      </c>
      <c r="H15" s="174"/>
      <c r="I15" s="163"/>
      <c r="J15" s="164"/>
      <c r="K15" s="164"/>
      <c r="L15" s="164"/>
      <c r="M15" s="164"/>
      <c r="N15" s="164"/>
      <c r="O15" s="164"/>
      <c r="P15" s="174"/>
      <c r="Q15" s="174"/>
    </row>
    <row r="16" spans="1:17" s="93" customFormat="1" x14ac:dyDescent="0.25">
      <c r="A16" s="51"/>
      <c r="B16" s="54">
        <v>2011</v>
      </c>
      <c r="C16" s="85">
        <v>109921</v>
      </c>
      <c r="D16" s="86">
        <f t="shared" si="1"/>
        <v>13.442247357992059</v>
      </c>
      <c r="E16" s="85">
        <v>531</v>
      </c>
      <c r="F16" s="52">
        <f t="shared" si="0"/>
        <v>0.48307420784017613</v>
      </c>
      <c r="G16" s="52">
        <f t="shared" si="2"/>
        <v>19.594594594594611</v>
      </c>
      <c r="H16" s="174"/>
      <c r="I16" s="163"/>
      <c r="J16" s="164"/>
      <c r="K16" s="164"/>
      <c r="L16" s="164"/>
      <c r="M16" s="164"/>
      <c r="N16" s="164"/>
      <c r="O16" s="164"/>
      <c r="P16" s="174"/>
      <c r="Q16" s="174"/>
    </row>
    <row r="17" spans="1:17" x14ac:dyDescent="0.25">
      <c r="B17" s="35">
        <v>2012</v>
      </c>
      <c r="C17" s="33">
        <v>125605</v>
      </c>
      <c r="D17" s="34">
        <f t="shared" si="1"/>
        <v>14.268429144567449</v>
      </c>
      <c r="E17" s="33">
        <v>693</v>
      </c>
      <c r="F17" s="32">
        <f t="shared" si="0"/>
        <v>0.55172962859758767</v>
      </c>
      <c r="G17" s="32">
        <f t="shared" si="2"/>
        <v>30.508474576271198</v>
      </c>
      <c r="H17" s="174"/>
      <c r="I17" s="163"/>
      <c r="J17" s="164"/>
      <c r="K17" s="164"/>
      <c r="L17" s="164"/>
      <c r="M17" s="164"/>
      <c r="N17" s="164"/>
      <c r="O17" s="164"/>
      <c r="P17" s="174"/>
      <c r="Q17" s="174"/>
    </row>
    <row r="18" spans="1:17" s="93" customFormat="1" x14ac:dyDescent="0.25">
      <c r="A18" s="51"/>
      <c r="B18" s="54">
        <v>2013</v>
      </c>
      <c r="C18" s="85">
        <v>135228</v>
      </c>
      <c r="D18" s="86">
        <f>(C18/C17*100)-100</f>
        <v>7.6613192149993949</v>
      </c>
      <c r="E18" s="85">
        <v>878</v>
      </c>
      <c r="F18" s="52">
        <f t="shared" si="0"/>
        <v>0.64927381903156156</v>
      </c>
      <c r="G18" s="52">
        <f t="shared" si="2"/>
        <v>26.695526695526709</v>
      </c>
      <c r="H18" s="174"/>
      <c r="I18" s="163"/>
      <c r="J18" s="164"/>
      <c r="K18" s="164"/>
      <c r="L18" s="164"/>
      <c r="M18" s="164"/>
      <c r="N18" s="164"/>
      <c r="O18" s="164"/>
      <c r="P18" s="174"/>
      <c r="Q18" s="174"/>
    </row>
    <row r="19" spans="1:17" s="93" customFormat="1" x14ac:dyDescent="0.25">
      <c r="A19" s="51"/>
      <c r="B19" s="35">
        <v>2014</v>
      </c>
      <c r="C19" s="33">
        <v>154260</v>
      </c>
      <c r="D19" s="34">
        <f t="shared" ref="D19:D22" si="3">(C19/C18*100)-100</f>
        <v>14.074008341467746</v>
      </c>
      <c r="E19" s="131">
        <v>581</v>
      </c>
      <c r="F19" s="32">
        <f t="shared" ref="F19:F22" si="4">E19/C19*100</f>
        <v>0.37663684688188775</v>
      </c>
      <c r="G19" s="32">
        <f t="shared" si="2"/>
        <v>-33.826879271070624</v>
      </c>
      <c r="H19" s="174"/>
      <c r="I19" s="163"/>
      <c r="J19" s="164"/>
      <c r="K19" s="164"/>
      <c r="L19" s="164"/>
      <c r="M19" s="164"/>
      <c r="N19" s="164"/>
      <c r="O19" s="164"/>
      <c r="P19" s="174"/>
      <c r="Q19" s="174"/>
    </row>
    <row r="20" spans="1:17" x14ac:dyDescent="0.25">
      <c r="B20" s="31">
        <v>2015</v>
      </c>
      <c r="C20" s="29">
        <v>198658</v>
      </c>
      <c r="D20" s="30">
        <f t="shared" si="3"/>
        <v>28.781278361208336</v>
      </c>
      <c r="E20" s="55">
        <v>663</v>
      </c>
      <c r="F20" s="28">
        <f t="shared" si="4"/>
        <v>0.33373939131572855</v>
      </c>
      <c r="G20" s="28">
        <f t="shared" si="2"/>
        <v>14.11359724612737</v>
      </c>
      <c r="H20" s="174"/>
      <c r="I20" s="163"/>
      <c r="J20" s="164"/>
      <c r="K20" s="164"/>
      <c r="L20" s="164"/>
      <c r="M20" s="164"/>
      <c r="N20" s="164"/>
      <c r="O20" s="169"/>
      <c r="P20" s="174"/>
      <c r="Q20" s="174"/>
    </row>
    <row r="21" spans="1:17" x14ac:dyDescent="0.25">
      <c r="B21" s="35">
        <v>2016</v>
      </c>
      <c r="C21" s="33">
        <v>158746</v>
      </c>
      <c r="D21" s="34">
        <f t="shared" si="3"/>
        <v>-20.09080933060838</v>
      </c>
      <c r="E21" s="131">
        <v>561</v>
      </c>
      <c r="F21" s="32">
        <f t="shared" si="4"/>
        <v>0.35339473120582565</v>
      </c>
      <c r="G21" s="32">
        <f t="shared" si="2"/>
        <v>-15.384615384615387</v>
      </c>
      <c r="H21" s="174"/>
      <c r="I21" s="174"/>
      <c r="J21" s="174"/>
      <c r="K21" s="174"/>
      <c r="L21" s="174"/>
      <c r="M21" s="174"/>
      <c r="N21" s="174"/>
      <c r="O21" s="174"/>
      <c r="P21" s="174"/>
      <c r="Q21" s="174"/>
    </row>
    <row r="22" spans="1:17" x14ac:dyDescent="0.25">
      <c r="B22" s="140">
        <v>2017</v>
      </c>
      <c r="C22" s="141">
        <v>139329</v>
      </c>
      <c r="D22" s="142">
        <f t="shared" si="3"/>
        <v>-12.231489297368128</v>
      </c>
      <c r="E22" s="141">
        <v>618</v>
      </c>
      <c r="F22" s="143">
        <f t="shared" si="4"/>
        <v>0.44355446461253578</v>
      </c>
      <c r="G22" s="143">
        <f t="shared" si="2"/>
        <v>10.160427807486627</v>
      </c>
      <c r="H22" s="174"/>
      <c r="I22" s="174"/>
      <c r="J22" s="174"/>
      <c r="K22" s="174"/>
      <c r="L22" s="174"/>
      <c r="M22" s="174"/>
      <c r="N22" s="174"/>
      <c r="O22" s="174"/>
      <c r="P22" s="174"/>
      <c r="Q22" s="174"/>
    </row>
    <row r="23" spans="1:17" s="93" customFormat="1" x14ac:dyDescent="0.25">
      <c r="A23" s="51"/>
      <c r="B23" s="94"/>
      <c r="C23" s="94"/>
      <c r="D23" s="94"/>
      <c r="E23" s="95"/>
      <c r="F23" s="95"/>
      <c r="G23" s="95"/>
      <c r="H23" s="174"/>
      <c r="I23" s="174"/>
      <c r="J23" s="174"/>
      <c r="K23" s="174"/>
      <c r="L23" s="174"/>
      <c r="M23" s="174"/>
      <c r="N23" s="174"/>
      <c r="O23" s="174"/>
      <c r="P23" s="174"/>
      <c r="Q23" s="174"/>
    </row>
    <row r="24" spans="1:17" s="93" customFormat="1" x14ac:dyDescent="0.25">
      <c r="A24" s="92" t="s">
        <v>6</v>
      </c>
      <c r="B24" s="253" t="s">
        <v>76</v>
      </c>
      <c r="C24" s="263"/>
      <c r="D24" s="263"/>
      <c r="E24" s="263"/>
      <c r="F24" s="263"/>
      <c r="G24" s="263"/>
    </row>
    <row r="25" spans="1:17" s="199" customFormat="1" x14ac:dyDescent="0.25">
      <c r="A25" s="200" t="s">
        <v>2</v>
      </c>
      <c r="B25" s="233" t="s">
        <v>259</v>
      </c>
      <c r="C25" s="233"/>
      <c r="D25" s="233"/>
      <c r="E25" s="233"/>
      <c r="F25" s="233"/>
      <c r="G25" s="233"/>
    </row>
    <row r="26" spans="1:17" s="199" customFormat="1" ht="15" customHeight="1" x14ac:dyDescent="0.25">
      <c r="A26" s="201" t="s">
        <v>3</v>
      </c>
      <c r="B26" s="234" t="s">
        <v>260</v>
      </c>
      <c r="C26" s="215"/>
      <c r="D26" s="215"/>
      <c r="E26" s="215"/>
      <c r="F26" s="215"/>
      <c r="G26" s="215"/>
    </row>
    <row r="27" spans="1:17" s="199" customFormat="1" x14ac:dyDescent="0.25">
      <c r="A27" s="198"/>
    </row>
    <row r="28" spans="1:17" s="93" customFormat="1" x14ac:dyDescent="0.25">
      <c r="A28" s="51"/>
    </row>
    <row r="29" spans="1:17" s="93" customFormat="1" x14ac:dyDescent="0.25">
      <c r="A29" s="51"/>
    </row>
    <row r="30" spans="1:17" s="93" customFormat="1" x14ac:dyDescent="0.25">
      <c r="A30" s="51"/>
    </row>
    <row r="31" spans="1:17" s="93" customFormat="1" x14ac:dyDescent="0.25">
      <c r="A31" s="51"/>
    </row>
    <row r="32" spans="1:17" s="93" customFormat="1" x14ac:dyDescent="0.25">
      <c r="A32" s="51"/>
    </row>
    <row r="33" spans="1:1" s="93" customFormat="1" x14ac:dyDescent="0.25">
      <c r="A33" s="51"/>
    </row>
    <row r="34" spans="1:1" s="93" customFormat="1" x14ac:dyDescent="0.25">
      <c r="A34" s="51"/>
    </row>
    <row r="35" spans="1:1" s="93" customFormat="1" x14ac:dyDescent="0.25">
      <c r="A35" s="51"/>
    </row>
    <row r="36" spans="1:1" s="93" customFormat="1" x14ac:dyDescent="0.25">
      <c r="A36" s="51"/>
    </row>
    <row r="37" spans="1:1" s="93" customFormat="1" x14ac:dyDescent="0.25">
      <c r="A37" s="51"/>
    </row>
    <row r="38" spans="1:1" s="93" customFormat="1" x14ac:dyDescent="0.25">
      <c r="A38" s="51"/>
    </row>
    <row r="39" spans="1:1" s="93" customFormat="1" x14ac:dyDescent="0.25">
      <c r="A39" s="51"/>
    </row>
    <row r="40" spans="1:1" s="93" customFormat="1" x14ac:dyDescent="0.25">
      <c r="A40" s="51"/>
    </row>
    <row r="41" spans="1:1" s="93" customFormat="1" x14ac:dyDescent="0.25">
      <c r="A41" s="51"/>
    </row>
    <row r="42" spans="1:1" s="93" customFormat="1" x14ac:dyDescent="0.25">
      <c r="A42" s="51"/>
    </row>
    <row r="43" spans="1:1" s="93" customFormat="1" x14ac:dyDescent="0.25">
      <c r="A43" s="51"/>
    </row>
    <row r="44" spans="1:1" s="93" customFormat="1" x14ac:dyDescent="0.25">
      <c r="A44" s="51"/>
    </row>
    <row r="45" spans="1:1" s="93" customFormat="1" x14ac:dyDescent="0.25">
      <c r="A45" s="51"/>
    </row>
    <row r="46" spans="1:1" s="93" customFormat="1" x14ac:dyDescent="0.25">
      <c r="A46" s="51"/>
    </row>
    <row r="47" spans="1:1" s="93" customFormat="1" x14ac:dyDescent="0.25">
      <c r="A47" s="51"/>
    </row>
    <row r="48" spans="1:1" s="93" customFormat="1" x14ac:dyDescent="0.25">
      <c r="A48" s="51"/>
    </row>
    <row r="49" spans="1:1" s="93" customFormat="1" x14ac:dyDescent="0.25">
      <c r="A49" s="51"/>
    </row>
    <row r="50" spans="1:1" s="93" customFormat="1" x14ac:dyDescent="0.25">
      <c r="A50" s="51"/>
    </row>
    <row r="51" spans="1:1" s="93" customFormat="1" x14ac:dyDescent="0.25">
      <c r="A51" s="51"/>
    </row>
    <row r="52" spans="1:1" s="93" customFormat="1" x14ac:dyDescent="0.25">
      <c r="A52" s="51"/>
    </row>
    <row r="53" spans="1:1" s="93" customFormat="1" x14ac:dyDescent="0.25">
      <c r="A53" s="51"/>
    </row>
    <row r="54" spans="1:1" s="93" customFormat="1" x14ac:dyDescent="0.25">
      <c r="A54" s="51"/>
    </row>
    <row r="55" spans="1:1" s="93" customFormat="1" x14ac:dyDescent="0.25">
      <c r="A55" s="51"/>
    </row>
    <row r="56" spans="1:1" s="93" customFormat="1" x14ac:dyDescent="0.25">
      <c r="A56" s="51"/>
    </row>
    <row r="57" spans="1:1" s="93" customFormat="1" x14ac:dyDescent="0.25">
      <c r="A57" s="51"/>
    </row>
    <row r="58" spans="1:1" s="93" customFormat="1" x14ac:dyDescent="0.25">
      <c r="A58" s="51"/>
    </row>
    <row r="59" spans="1:1" s="93" customFormat="1" x14ac:dyDescent="0.25">
      <c r="A59" s="51"/>
    </row>
    <row r="60" spans="1:1" s="93" customFormat="1" x14ac:dyDescent="0.25">
      <c r="A60" s="51"/>
    </row>
    <row r="61" spans="1:1" s="93" customFormat="1" x14ac:dyDescent="0.25">
      <c r="A61" s="51"/>
    </row>
    <row r="62" spans="1:1" s="93" customFormat="1" x14ac:dyDescent="0.25">
      <c r="A62" s="51"/>
    </row>
    <row r="63" spans="1:1" s="93" customFormat="1" x14ac:dyDescent="0.25">
      <c r="A63" s="51"/>
    </row>
    <row r="64" spans="1:1" s="93" customFormat="1" x14ac:dyDescent="0.25">
      <c r="A64" s="51"/>
    </row>
    <row r="65" spans="1:1" s="93" customFormat="1" x14ac:dyDescent="0.25">
      <c r="A65" s="51"/>
    </row>
    <row r="66" spans="1:1" s="93" customFormat="1" x14ac:dyDescent="0.25">
      <c r="A66" s="51"/>
    </row>
    <row r="67" spans="1:1" s="93" customFormat="1" x14ac:dyDescent="0.25">
      <c r="A67" s="51"/>
    </row>
    <row r="68" spans="1:1" s="93" customFormat="1" x14ac:dyDescent="0.25">
      <c r="A68" s="51"/>
    </row>
    <row r="69" spans="1:1" s="93" customFormat="1" x14ac:dyDescent="0.25">
      <c r="A69" s="51"/>
    </row>
    <row r="70" spans="1:1" s="93" customFormat="1" x14ac:dyDescent="0.25">
      <c r="A70" s="51"/>
    </row>
    <row r="71" spans="1:1" s="93" customFormat="1" x14ac:dyDescent="0.25">
      <c r="A71" s="51"/>
    </row>
    <row r="72" spans="1:1" s="93" customFormat="1" x14ac:dyDescent="0.25">
      <c r="A72" s="51"/>
    </row>
    <row r="73" spans="1:1" s="93" customFormat="1" x14ac:dyDescent="0.25">
      <c r="A73" s="51"/>
    </row>
    <row r="74" spans="1:1" s="93" customFormat="1" x14ac:dyDescent="0.25">
      <c r="A74" s="51"/>
    </row>
    <row r="75" spans="1:1" s="93" customFormat="1" x14ac:dyDescent="0.25">
      <c r="A75" s="51"/>
    </row>
    <row r="76" spans="1:1" s="93" customFormat="1" x14ac:dyDescent="0.25">
      <c r="A76" s="51"/>
    </row>
    <row r="77" spans="1:1" s="93" customFormat="1" x14ac:dyDescent="0.25">
      <c r="A77" s="51"/>
    </row>
    <row r="78" spans="1:1" s="93" customFormat="1" x14ac:dyDescent="0.25">
      <c r="A78" s="51"/>
    </row>
    <row r="79" spans="1:1" s="93" customFormat="1" x14ac:dyDescent="0.25">
      <c r="A79" s="51"/>
    </row>
    <row r="80" spans="1:1" s="93" customFormat="1" x14ac:dyDescent="0.25">
      <c r="A80" s="51"/>
    </row>
    <row r="81" spans="1:1" s="93" customFormat="1" x14ac:dyDescent="0.25">
      <c r="A81" s="51"/>
    </row>
    <row r="82" spans="1:1" s="93" customFormat="1" x14ac:dyDescent="0.25">
      <c r="A82" s="51"/>
    </row>
    <row r="83" spans="1:1" s="93" customFormat="1" x14ac:dyDescent="0.25">
      <c r="A83" s="51"/>
    </row>
    <row r="84" spans="1:1" s="93" customFormat="1" x14ac:dyDescent="0.25">
      <c r="A84" s="51"/>
    </row>
    <row r="85" spans="1:1" s="93" customFormat="1" x14ac:dyDescent="0.25">
      <c r="A85" s="51"/>
    </row>
    <row r="86" spans="1:1" s="93" customFormat="1" x14ac:dyDescent="0.25">
      <c r="A86" s="51"/>
    </row>
    <row r="87" spans="1:1" s="93" customFormat="1" x14ac:dyDescent="0.25">
      <c r="A87" s="51"/>
    </row>
    <row r="88" spans="1:1" s="93" customFormat="1" x14ac:dyDescent="0.25">
      <c r="A88" s="51"/>
    </row>
    <row r="89" spans="1:1" s="93" customFormat="1" x14ac:dyDescent="0.25">
      <c r="A89" s="51"/>
    </row>
    <row r="90" spans="1:1" s="93" customFormat="1" x14ac:dyDescent="0.25">
      <c r="A90" s="51"/>
    </row>
    <row r="91" spans="1:1" s="93" customFormat="1" x14ac:dyDescent="0.25">
      <c r="A91" s="51"/>
    </row>
    <row r="92" spans="1:1" s="93" customFormat="1" x14ac:dyDescent="0.25">
      <c r="A92" s="51"/>
    </row>
    <row r="93" spans="1:1" s="93" customFormat="1" x14ac:dyDescent="0.25">
      <c r="A93" s="51"/>
    </row>
    <row r="94" spans="1:1" s="93" customFormat="1" x14ac:dyDescent="0.25">
      <c r="A94" s="51"/>
    </row>
    <row r="95" spans="1:1" s="93" customFormat="1" x14ac:dyDescent="0.25">
      <c r="A95" s="51"/>
    </row>
    <row r="96" spans="1:1" s="93" customFormat="1" x14ac:dyDescent="0.25">
      <c r="A96" s="51"/>
    </row>
    <row r="97" spans="1:1" s="93" customFormat="1" x14ac:dyDescent="0.25">
      <c r="A97" s="51"/>
    </row>
    <row r="98" spans="1:1" s="93" customFormat="1" x14ac:dyDescent="0.25">
      <c r="A98" s="51"/>
    </row>
    <row r="99" spans="1:1" s="93" customFormat="1" x14ac:dyDescent="0.25">
      <c r="A99" s="51"/>
    </row>
    <row r="100" spans="1:1" s="93" customFormat="1" x14ac:dyDescent="0.25">
      <c r="A100" s="51"/>
    </row>
    <row r="101" spans="1:1" s="93" customFormat="1" x14ac:dyDescent="0.25">
      <c r="A101" s="51"/>
    </row>
    <row r="102" spans="1:1" s="93" customFormat="1" x14ac:dyDescent="0.25">
      <c r="A102" s="51"/>
    </row>
    <row r="103" spans="1:1" s="93" customFormat="1" x14ac:dyDescent="0.25">
      <c r="A103" s="51"/>
    </row>
    <row r="104" spans="1:1" s="93" customFormat="1" x14ac:dyDescent="0.25">
      <c r="A104" s="51"/>
    </row>
    <row r="105" spans="1:1" s="93" customFormat="1" x14ac:dyDescent="0.25">
      <c r="A105" s="51"/>
    </row>
    <row r="106" spans="1:1" s="93" customFormat="1" x14ac:dyDescent="0.25">
      <c r="A106" s="51"/>
    </row>
    <row r="107" spans="1:1" s="93" customFormat="1" x14ac:dyDescent="0.25">
      <c r="A107" s="51"/>
    </row>
    <row r="108" spans="1:1" s="93" customFormat="1" x14ac:dyDescent="0.25">
      <c r="A108" s="51"/>
    </row>
    <row r="109" spans="1:1" s="93" customFormat="1" x14ac:dyDescent="0.25">
      <c r="A109" s="51"/>
    </row>
    <row r="110" spans="1:1" s="93" customFormat="1" x14ac:dyDescent="0.25">
      <c r="A110" s="51"/>
    </row>
    <row r="111" spans="1:1" s="93" customFormat="1" x14ac:dyDescent="0.25">
      <c r="A111" s="51"/>
    </row>
    <row r="112" spans="1:1" s="93" customFormat="1" x14ac:dyDescent="0.25">
      <c r="A112" s="51"/>
    </row>
    <row r="113" spans="1:1" s="93" customFormat="1" x14ac:dyDescent="0.25">
      <c r="A113" s="51"/>
    </row>
    <row r="114" spans="1:1" s="93" customFormat="1" x14ac:dyDescent="0.25">
      <c r="A114" s="51"/>
    </row>
    <row r="115" spans="1:1" s="93" customFormat="1" x14ac:dyDescent="0.25">
      <c r="A115" s="51"/>
    </row>
    <row r="116" spans="1:1" s="93" customFormat="1" x14ac:dyDescent="0.25">
      <c r="A116" s="51"/>
    </row>
    <row r="117" spans="1:1" s="93" customFormat="1" x14ac:dyDescent="0.25">
      <c r="A117" s="51"/>
    </row>
    <row r="118" spans="1:1" s="93" customFormat="1" x14ac:dyDescent="0.25">
      <c r="A118" s="51"/>
    </row>
    <row r="119" spans="1:1" s="93" customFormat="1" x14ac:dyDescent="0.25">
      <c r="A119" s="51"/>
    </row>
    <row r="120" spans="1:1" s="93" customFormat="1" x14ac:dyDescent="0.25">
      <c r="A120" s="51"/>
    </row>
    <row r="121" spans="1:1" s="93" customFormat="1" x14ac:dyDescent="0.25">
      <c r="A121" s="51"/>
    </row>
    <row r="122" spans="1:1" s="93" customFormat="1" x14ac:dyDescent="0.25">
      <c r="A122" s="51"/>
    </row>
    <row r="123" spans="1:1" s="93" customFormat="1" x14ac:dyDescent="0.25">
      <c r="A123" s="51"/>
    </row>
    <row r="124" spans="1:1" s="93" customFormat="1" x14ac:dyDescent="0.25">
      <c r="A124" s="51"/>
    </row>
    <row r="125" spans="1:1" s="93" customFormat="1" x14ac:dyDescent="0.25">
      <c r="A125" s="51"/>
    </row>
    <row r="126" spans="1:1" s="93" customFormat="1" x14ac:dyDescent="0.25">
      <c r="A126" s="51"/>
    </row>
    <row r="127" spans="1:1" s="93" customFormat="1" x14ac:dyDescent="0.25">
      <c r="A127" s="51"/>
    </row>
    <row r="128" spans="1:1" s="93" customFormat="1" x14ac:dyDescent="0.25">
      <c r="A128" s="51"/>
    </row>
    <row r="129" spans="1:1" s="93" customFormat="1" x14ac:dyDescent="0.25">
      <c r="A129" s="51"/>
    </row>
    <row r="130" spans="1:1" s="93" customFormat="1" x14ac:dyDescent="0.25">
      <c r="A130" s="51"/>
    </row>
    <row r="131" spans="1:1" s="93" customFormat="1" x14ac:dyDescent="0.25">
      <c r="A131" s="51"/>
    </row>
    <row r="132" spans="1:1" s="93" customFormat="1" x14ac:dyDescent="0.25">
      <c r="A132" s="51"/>
    </row>
    <row r="133" spans="1:1" s="93" customFormat="1" x14ac:dyDescent="0.25">
      <c r="A133" s="51"/>
    </row>
    <row r="134" spans="1:1" s="93" customFormat="1" x14ac:dyDescent="0.25">
      <c r="A134" s="51"/>
    </row>
    <row r="135" spans="1:1" s="93" customFormat="1" x14ac:dyDescent="0.25">
      <c r="A135" s="51"/>
    </row>
    <row r="136" spans="1:1" s="93" customFormat="1" x14ac:dyDescent="0.25">
      <c r="A136" s="51"/>
    </row>
    <row r="137" spans="1:1" s="93" customFormat="1" x14ac:dyDescent="0.25">
      <c r="A137" s="51"/>
    </row>
    <row r="138" spans="1:1" s="93" customFormat="1" x14ac:dyDescent="0.25">
      <c r="A138" s="51"/>
    </row>
    <row r="139" spans="1:1" s="93" customFormat="1" x14ac:dyDescent="0.25">
      <c r="A139" s="51"/>
    </row>
    <row r="140" spans="1:1" s="93" customFormat="1" x14ac:dyDescent="0.25">
      <c r="A140" s="51"/>
    </row>
    <row r="141" spans="1:1" s="93" customFormat="1" x14ac:dyDescent="0.25">
      <c r="A141" s="51"/>
    </row>
    <row r="142" spans="1:1" s="93" customFormat="1" x14ac:dyDescent="0.25">
      <c r="A142" s="51"/>
    </row>
    <row r="143" spans="1:1" s="93" customFormat="1" x14ac:dyDescent="0.25">
      <c r="A143" s="51"/>
    </row>
    <row r="144" spans="1:1" s="93" customFormat="1" x14ac:dyDescent="0.25">
      <c r="A144" s="51"/>
    </row>
    <row r="145" spans="1:1" s="93" customFormat="1" x14ac:dyDescent="0.25">
      <c r="A145" s="51"/>
    </row>
    <row r="146" spans="1:1" s="93" customFormat="1" x14ac:dyDescent="0.25">
      <c r="A146" s="51"/>
    </row>
    <row r="147" spans="1:1" s="93" customFormat="1" x14ac:dyDescent="0.25">
      <c r="A147" s="51"/>
    </row>
    <row r="148" spans="1:1" s="93" customFormat="1" x14ac:dyDescent="0.25">
      <c r="A148" s="51"/>
    </row>
    <row r="149" spans="1:1" s="93" customFormat="1" x14ac:dyDescent="0.25">
      <c r="A149" s="51"/>
    </row>
    <row r="150" spans="1:1" s="93" customFormat="1" x14ac:dyDescent="0.25">
      <c r="A150" s="51"/>
    </row>
    <row r="151" spans="1:1" s="93" customFormat="1" x14ac:dyDescent="0.25">
      <c r="A151" s="51"/>
    </row>
    <row r="152" spans="1:1" s="93" customFormat="1" x14ac:dyDescent="0.25">
      <c r="A152" s="51"/>
    </row>
    <row r="153" spans="1:1" s="93" customFormat="1" x14ac:dyDescent="0.25">
      <c r="A153" s="51"/>
    </row>
    <row r="154" spans="1:1" s="93" customFormat="1" x14ac:dyDescent="0.25">
      <c r="A154" s="51"/>
    </row>
    <row r="155" spans="1:1" s="93" customFormat="1" x14ac:dyDescent="0.25">
      <c r="A155" s="51"/>
    </row>
    <row r="156" spans="1:1" s="93" customFormat="1" x14ac:dyDescent="0.25">
      <c r="A156" s="51"/>
    </row>
    <row r="157" spans="1:1" s="93" customFormat="1" x14ac:dyDescent="0.25">
      <c r="A157" s="51"/>
    </row>
    <row r="158" spans="1:1" s="93" customFormat="1" x14ac:dyDescent="0.25">
      <c r="A158" s="51"/>
    </row>
    <row r="159" spans="1:1" s="93" customFormat="1" x14ac:dyDescent="0.25">
      <c r="A159" s="51"/>
    </row>
    <row r="160" spans="1:1" s="93" customFormat="1" x14ac:dyDescent="0.25">
      <c r="A160" s="51"/>
    </row>
    <row r="161" spans="1:1" s="93" customFormat="1" x14ac:dyDescent="0.25">
      <c r="A161" s="51"/>
    </row>
    <row r="162" spans="1:1" s="93" customFormat="1" x14ac:dyDescent="0.25">
      <c r="A162" s="51"/>
    </row>
    <row r="163" spans="1:1" s="93" customFormat="1" x14ac:dyDescent="0.25">
      <c r="A163" s="51"/>
    </row>
    <row r="164" spans="1:1" s="93" customFormat="1" x14ac:dyDescent="0.25">
      <c r="A164" s="51"/>
    </row>
    <row r="165" spans="1:1" s="93" customFormat="1" x14ac:dyDescent="0.25">
      <c r="A165" s="51"/>
    </row>
    <row r="166" spans="1:1" s="93" customFormat="1" x14ac:dyDescent="0.25">
      <c r="A166" s="51"/>
    </row>
    <row r="167" spans="1:1" s="93" customFormat="1" x14ac:dyDescent="0.25">
      <c r="A167" s="51"/>
    </row>
    <row r="168" spans="1:1" s="93" customFormat="1" x14ac:dyDescent="0.25">
      <c r="A168" s="51"/>
    </row>
    <row r="169" spans="1:1" s="93" customFormat="1" x14ac:dyDescent="0.25">
      <c r="A169" s="51"/>
    </row>
    <row r="170" spans="1:1" s="93" customFormat="1" x14ac:dyDescent="0.25">
      <c r="A170" s="51"/>
    </row>
    <row r="171" spans="1:1" s="93" customFormat="1" x14ac:dyDescent="0.25">
      <c r="A171" s="51"/>
    </row>
    <row r="172" spans="1:1" s="93" customFormat="1" x14ac:dyDescent="0.25">
      <c r="A172" s="51"/>
    </row>
    <row r="173" spans="1:1" s="93" customFormat="1" x14ac:dyDescent="0.25">
      <c r="A173" s="51"/>
    </row>
    <row r="174" spans="1:1" s="93" customFormat="1" x14ac:dyDescent="0.25">
      <c r="A174" s="51"/>
    </row>
    <row r="175" spans="1:1" s="93" customFormat="1" x14ac:dyDescent="0.25">
      <c r="A175" s="51"/>
    </row>
    <row r="176" spans="1:1" s="93" customFormat="1" x14ac:dyDescent="0.25">
      <c r="A176" s="51"/>
    </row>
    <row r="177" spans="1:1" s="93" customFormat="1" x14ac:dyDescent="0.25">
      <c r="A177" s="51"/>
    </row>
    <row r="178" spans="1:1" s="93" customFormat="1" x14ac:dyDescent="0.25">
      <c r="A178" s="51"/>
    </row>
    <row r="179" spans="1:1" s="93" customFormat="1" x14ac:dyDescent="0.25">
      <c r="A179" s="51"/>
    </row>
    <row r="180" spans="1:1" s="93" customFormat="1" x14ac:dyDescent="0.25">
      <c r="A180" s="51"/>
    </row>
    <row r="181" spans="1:1" s="93" customFormat="1" x14ac:dyDescent="0.25">
      <c r="A181" s="51"/>
    </row>
    <row r="182" spans="1:1" s="93" customFormat="1" x14ac:dyDescent="0.25">
      <c r="A182" s="51"/>
    </row>
    <row r="183" spans="1:1" s="93" customFormat="1" x14ac:dyDescent="0.25">
      <c r="A183" s="51"/>
    </row>
    <row r="184" spans="1:1" s="93" customFormat="1" x14ac:dyDescent="0.25">
      <c r="A184" s="51"/>
    </row>
    <row r="185" spans="1:1" s="93" customFormat="1" x14ac:dyDescent="0.25">
      <c r="A185" s="51"/>
    </row>
    <row r="186" spans="1:1" s="93" customFormat="1" x14ac:dyDescent="0.25">
      <c r="A186" s="51"/>
    </row>
    <row r="187" spans="1:1" s="93" customFormat="1" x14ac:dyDescent="0.25">
      <c r="A187" s="51"/>
    </row>
    <row r="188" spans="1:1" s="93" customFormat="1" x14ac:dyDescent="0.25">
      <c r="A188" s="51"/>
    </row>
    <row r="189" spans="1:1" s="93" customFormat="1" x14ac:dyDescent="0.25">
      <c r="A189" s="51"/>
    </row>
    <row r="190" spans="1:1" s="93" customFormat="1" x14ac:dyDescent="0.25">
      <c r="A190" s="51"/>
    </row>
    <row r="191" spans="1:1" s="93" customFormat="1" x14ac:dyDescent="0.25">
      <c r="A191" s="51"/>
    </row>
    <row r="192" spans="1:1" s="93" customFormat="1" x14ac:dyDescent="0.25">
      <c r="A192" s="51"/>
    </row>
    <row r="193" spans="1:1" s="93" customFormat="1" x14ac:dyDescent="0.25">
      <c r="A193" s="51"/>
    </row>
    <row r="194" spans="1:1" s="93" customFormat="1" x14ac:dyDescent="0.25">
      <c r="A194" s="51"/>
    </row>
    <row r="195" spans="1:1" s="93" customFormat="1" x14ac:dyDescent="0.25">
      <c r="A195" s="51"/>
    </row>
    <row r="196" spans="1:1" s="93" customFormat="1" x14ac:dyDescent="0.25">
      <c r="A196" s="51"/>
    </row>
    <row r="197" spans="1:1" s="93" customFormat="1" x14ac:dyDescent="0.25">
      <c r="A197" s="51"/>
    </row>
    <row r="198" spans="1:1" s="93" customFormat="1" x14ac:dyDescent="0.25">
      <c r="A198" s="51"/>
    </row>
    <row r="199" spans="1:1" s="93" customFormat="1" x14ac:dyDescent="0.25">
      <c r="A199" s="51"/>
    </row>
    <row r="200" spans="1:1" s="93" customFormat="1" x14ac:dyDescent="0.25">
      <c r="A200" s="51"/>
    </row>
    <row r="201" spans="1:1" s="93" customFormat="1" x14ac:dyDescent="0.25">
      <c r="A201" s="51"/>
    </row>
    <row r="202" spans="1:1" s="93" customFormat="1" x14ac:dyDescent="0.25">
      <c r="A202" s="51"/>
    </row>
    <row r="203" spans="1:1" s="93" customFormat="1" x14ac:dyDescent="0.25">
      <c r="A203" s="51"/>
    </row>
    <row r="204" spans="1:1" s="93" customFormat="1" x14ac:dyDescent="0.25">
      <c r="A204" s="51"/>
    </row>
    <row r="205" spans="1:1" s="93" customFormat="1" x14ac:dyDescent="0.25">
      <c r="A205" s="51"/>
    </row>
    <row r="206" spans="1:1" s="93" customFormat="1" x14ac:dyDescent="0.25">
      <c r="A206" s="51"/>
    </row>
    <row r="207" spans="1:1" s="93" customFormat="1" x14ac:dyDescent="0.25">
      <c r="A207" s="51"/>
    </row>
    <row r="208" spans="1:1" s="93" customFormat="1" x14ac:dyDescent="0.25">
      <c r="A208" s="51"/>
    </row>
    <row r="209" spans="1:1" s="93" customFormat="1" x14ac:dyDescent="0.25">
      <c r="A209" s="51"/>
    </row>
    <row r="210" spans="1:1" s="93" customFormat="1" x14ac:dyDescent="0.25">
      <c r="A210" s="51"/>
    </row>
    <row r="211" spans="1:1" s="93" customFormat="1" x14ac:dyDescent="0.25">
      <c r="A211" s="51"/>
    </row>
    <row r="212" spans="1:1" s="93" customFormat="1" x14ac:dyDescent="0.25">
      <c r="A212" s="51"/>
    </row>
    <row r="213" spans="1:1" s="93" customFormat="1" x14ac:dyDescent="0.25">
      <c r="A213" s="51"/>
    </row>
    <row r="214" spans="1:1" s="93" customFormat="1" x14ac:dyDescent="0.25">
      <c r="A214" s="51"/>
    </row>
    <row r="215" spans="1:1" s="93" customFormat="1" x14ac:dyDescent="0.25">
      <c r="A215" s="51"/>
    </row>
    <row r="216" spans="1:1" s="93" customFormat="1" x14ac:dyDescent="0.25">
      <c r="A216" s="51"/>
    </row>
    <row r="217" spans="1:1" s="93" customFormat="1" x14ac:dyDescent="0.25">
      <c r="A217" s="51"/>
    </row>
    <row r="218" spans="1:1" s="93" customFormat="1" x14ac:dyDescent="0.25">
      <c r="A218" s="51"/>
    </row>
    <row r="219" spans="1:1" s="93" customFormat="1" x14ac:dyDescent="0.25">
      <c r="A219" s="51"/>
    </row>
    <row r="220" spans="1:1" s="93" customFormat="1" x14ac:dyDescent="0.25">
      <c r="A220" s="51"/>
    </row>
    <row r="221" spans="1:1" s="93" customFormat="1" x14ac:dyDescent="0.25">
      <c r="A221" s="51"/>
    </row>
    <row r="222" spans="1:1" s="93" customFormat="1" x14ac:dyDescent="0.25">
      <c r="A222" s="51"/>
    </row>
    <row r="223" spans="1:1" s="93" customFormat="1" x14ac:dyDescent="0.25">
      <c r="A223" s="51"/>
    </row>
    <row r="224" spans="1:1" s="93" customFormat="1" x14ac:dyDescent="0.25">
      <c r="A224" s="51"/>
    </row>
    <row r="225" spans="1:1" s="93" customFormat="1" x14ac:dyDescent="0.25">
      <c r="A225" s="51"/>
    </row>
    <row r="226" spans="1:1" s="93" customFormat="1" x14ac:dyDescent="0.25">
      <c r="A226" s="51"/>
    </row>
    <row r="227" spans="1:1" s="93" customFormat="1" x14ac:dyDescent="0.25">
      <c r="A227" s="51"/>
    </row>
    <row r="228" spans="1:1" s="93" customFormat="1" x14ac:dyDescent="0.25">
      <c r="A228" s="51"/>
    </row>
    <row r="229" spans="1:1" s="93" customFormat="1" x14ac:dyDescent="0.25">
      <c r="A229" s="51"/>
    </row>
    <row r="230" spans="1:1" s="93" customFormat="1" x14ac:dyDescent="0.25">
      <c r="A230" s="51"/>
    </row>
    <row r="231" spans="1:1" s="93" customFormat="1" x14ac:dyDescent="0.25">
      <c r="A231" s="51"/>
    </row>
    <row r="232" spans="1:1" s="93" customFormat="1" x14ac:dyDescent="0.25">
      <c r="A232" s="51"/>
    </row>
    <row r="233" spans="1:1" s="93" customFormat="1" x14ac:dyDescent="0.25">
      <c r="A233" s="51"/>
    </row>
    <row r="234" spans="1:1" s="93" customFormat="1" x14ac:dyDescent="0.25">
      <c r="A234" s="51"/>
    </row>
    <row r="235" spans="1:1" s="93" customFormat="1" x14ac:dyDescent="0.25">
      <c r="A235" s="51"/>
    </row>
    <row r="236" spans="1:1" s="93" customFormat="1" x14ac:dyDescent="0.25">
      <c r="A236" s="51"/>
    </row>
    <row r="237" spans="1:1" s="93" customFormat="1" x14ac:dyDescent="0.25">
      <c r="A237" s="51"/>
    </row>
    <row r="238" spans="1:1" s="93" customFormat="1" x14ac:dyDescent="0.25">
      <c r="A238" s="51"/>
    </row>
    <row r="239" spans="1:1" s="93" customFormat="1" x14ac:dyDescent="0.25">
      <c r="A239" s="51"/>
    </row>
    <row r="240" spans="1:1" s="93" customFormat="1" x14ac:dyDescent="0.25">
      <c r="A240" s="51"/>
    </row>
    <row r="241" spans="1:1" s="93" customFormat="1" x14ac:dyDescent="0.25">
      <c r="A241" s="51"/>
    </row>
    <row r="242" spans="1:1" s="93" customFormat="1" x14ac:dyDescent="0.25">
      <c r="A242" s="51"/>
    </row>
    <row r="243" spans="1:1" s="93" customFormat="1" x14ac:dyDescent="0.25">
      <c r="A243" s="51"/>
    </row>
    <row r="244" spans="1:1" s="93" customFormat="1" x14ac:dyDescent="0.25">
      <c r="A244" s="51"/>
    </row>
    <row r="245" spans="1:1" s="93" customFormat="1" x14ac:dyDescent="0.25">
      <c r="A245" s="51"/>
    </row>
    <row r="246" spans="1:1" s="93" customFormat="1" x14ac:dyDescent="0.25">
      <c r="A246" s="51"/>
    </row>
    <row r="247" spans="1:1" s="93" customFormat="1" x14ac:dyDescent="0.25">
      <c r="A247" s="51"/>
    </row>
    <row r="248" spans="1:1" s="93" customFormat="1" x14ac:dyDescent="0.25">
      <c r="A248" s="51"/>
    </row>
    <row r="249" spans="1:1" s="93" customFormat="1" x14ac:dyDescent="0.25">
      <c r="A249" s="51"/>
    </row>
    <row r="250" spans="1:1" s="93" customFormat="1" x14ac:dyDescent="0.25">
      <c r="A250" s="51"/>
    </row>
    <row r="251" spans="1:1" s="93" customFormat="1" x14ac:dyDescent="0.25">
      <c r="A251" s="51"/>
    </row>
    <row r="252" spans="1:1" s="93" customFormat="1" x14ac:dyDescent="0.25">
      <c r="A252" s="51"/>
    </row>
    <row r="253" spans="1:1" s="93" customFormat="1" x14ac:dyDescent="0.25">
      <c r="A253" s="51"/>
    </row>
    <row r="254" spans="1:1" s="93" customFormat="1" x14ac:dyDescent="0.25">
      <c r="A254" s="51"/>
    </row>
    <row r="255" spans="1:1" s="93" customFormat="1" x14ac:dyDescent="0.25">
      <c r="A255" s="51"/>
    </row>
    <row r="256" spans="1:1" s="93" customFormat="1" x14ac:dyDescent="0.25">
      <c r="A256" s="51"/>
    </row>
    <row r="257" spans="1:1" s="93" customFormat="1" x14ac:dyDescent="0.25">
      <c r="A257" s="51"/>
    </row>
    <row r="258" spans="1:1" s="93" customFormat="1" x14ac:dyDescent="0.25">
      <c r="A258" s="51"/>
    </row>
    <row r="259" spans="1:1" s="93" customFormat="1" x14ac:dyDescent="0.25">
      <c r="A259" s="51"/>
    </row>
    <row r="260" spans="1:1" s="93" customFormat="1" x14ac:dyDescent="0.25">
      <c r="A260" s="51"/>
    </row>
    <row r="261" spans="1:1" s="93" customFormat="1" x14ac:dyDescent="0.25">
      <c r="A261" s="51"/>
    </row>
    <row r="262" spans="1:1" s="93" customFormat="1" x14ac:dyDescent="0.25">
      <c r="A262" s="51"/>
    </row>
    <row r="263" spans="1:1" s="93" customFormat="1" x14ac:dyDescent="0.25">
      <c r="A263" s="51"/>
    </row>
    <row r="264" spans="1:1" s="93" customFormat="1" x14ac:dyDescent="0.25">
      <c r="A264" s="51"/>
    </row>
    <row r="265" spans="1:1" s="93" customFormat="1" x14ac:dyDescent="0.25">
      <c r="A265" s="51"/>
    </row>
    <row r="266" spans="1:1" s="93" customFormat="1" x14ac:dyDescent="0.25">
      <c r="A266" s="51"/>
    </row>
    <row r="267" spans="1:1" s="93" customFormat="1" x14ac:dyDescent="0.25">
      <c r="A267" s="51"/>
    </row>
    <row r="268" spans="1:1" s="93" customFormat="1" x14ac:dyDescent="0.25">
      <c r="A268" s="51"/>
    </row>
    <row r="269" spans="1:1" s="93" customFormat="1" x14ac:dyDescent="0.25">
      <c r="A269" s="51"/>
    </row>
    <row r="270" spans="1:1" s="93" customFormat="1" x14ac:dyDescent="0.25">
      <c r="A270" s="51"/>
    </row>
    <row r="271" spans="1:1" s="93" customFormat="1" x14ac:dyDescent="0.25">
      <c r="A271" s="51"/>
    </row>
    <row r="272" spans="1:1" s="93" customFormat="1" x14ac:dyDescent="0.25">
      <c r="A272" s="51"/>
    </row>
    <row r="273" spans="1:1" s="93" customFormat="1" x14ac:dyDescent="0.25">
      <c r="A273" s="51"/>
    </row>
    <row r="274" spans="1:1" s="93" customFormat="1" x14ac:dyDescent="0.25">
      <c r="A274" s="51"/>
    </row>
    <row r="275" spans="1:1" s="93" customFormat="1" x14ac:dyDescent="0.25">
      <c r="A275" s="51"/>
    </row>
    <row r="276" spans="1:1" s="93" customFormat="1" x14ac:dyDescent="0.25">
      <c r="A276" s="51"/>
    </row>
    <row r="277" spans="1:1" s="93" customFormat="1" x14ac:dyDescent="0.25">
      <c r="A277" s="51"/>
    </row>
    <row r="278" spans="1:1" s="93" customFormat="1" x14ac:dyDescent="0.25">
      <c r="A278" s="51"/>
    </row>
    <row r="279" spans="1:1" s="93" customFormat="1" x14ac:dyDescent="0.25">
      <c r="A279" s="51"/>
    </row>
    <row r="280" spans="1:1" s="93" customFormat="1" x14ac:dyDescent="0.25">
      <c r="A280" s="51"/>
    </row>
    <row r="281" spans="1:1" s="93" customFormat="1" x14ac:dyDescent="0.25">
      <c r="A281" s="51"/>
    </row>
    <row r="282" spans="1:1" s="93" customFormat="1" x14ac:dyDescent="0.25">
      <c r="A282" s="51"/>
    </row>
    <row r="283" spans="1:1" s="93" customFormat="1" x14ac:dyDescent="0.25">
      <c r="A283" s="51"/>
    </row>
    <row r="284" spans="1:1" s="93" customFormat="1" x14ac:dyDescent="0.25">
      <c r="A284" s="51"/>
    </row>
    <row r="285" spans="1:1" s="93" customFormat="1" x14ac:dyDescent="0.25">
      <c r="A285" s="51"/>
    </row>
    <row r="286" spans="1:1" s="93" customFormat="1" x14ac:dyDescent="0.25">
      <c r="A286" s="51"/>
    </row>
    <row r="287" spans="1:1" s="93" customFormat="1" x14ac:dyDescent="0.25">
      <c r="A287" s="51"/>
    </row>
    <row r="288" spans="1:1" s="93" customFormat="1" x14ac:dyDescent="0.25">
      <c r="A288" s="51"/>
    </row>
    <row r="289" spans="1:1" s="93" customFormat="1" x14ac:dyDescent="0.25">
      <c r="A289" s="51"/>
    </row>
    <row r="290" spans="1:1" s="93" customFormat="1" x14ac:dyDescent="0.25">
      <c r="A290" s="51"/>
    </row>
    <row r="291" spans="1:1" s="93" customFormat="1" x14ac:dyDescent="0.25">
      <c r="A291" s="51"/>
    </row>
    <row r="292" spans="1:1" s="93" customFormat="1" x14ac:dyDescent="0.25">
      <c r="A292" s="51"/>
    </row>
    <row r="293" spans="1:1" s="93" customFormat="1" x14ac:dyDescent="0.25">
      <c r="A293" s="51"/>
    </row>
    <row r="294" spans="1:1" s="93" customFormat="1" x14ac:dyDescent="0.25">
      <c r="A294" s="51"/>
    </row>
    <row r="295" spans="1:1" s="93" customFormat="1" x14ac:dyDescent="0.25">
      <c r="A295" s="51"/>
    </row>
    <row r="296" spans="1:1" s="93" customFormat="1" x14ac:dyDescent="0.25">
      <c r="A296" s="51"/>
    </row>
    <row r="297" spans="1:1" s="93" customFormat="1" x14ac:dyDescent="0.25">
      <c r="A297" s="51"/>
    </row>
  </sheetData>
  <mergeCells count="10">
    <mergeCell ref="I3:I4"/>
    <mergeCell ref="J3:K3"/>
    <mergeCell ref="M3:O3"/>
    <mergeCell ref="B26:G26"/>
    <mergeCell ref="B2:G2"/>
    <mergeCell ref="B3:B4"/>
    <mergeCell ref="C3:D3"/>
    <mergeCell ref="E3:G3"/>
    <mergeCell ref="B24:G24"/>
    <mergeCell ref="B25:G25"/>
  </mergeCells>
  <hyperlinks>
    <hyperlink ref="G1" location="Índice!A1" display="[índice Ç]" xr:uid="{00000000-0004-0000-0800-000000000000}"/>
    <hyperlink ref="B26" r:id="rId1" display="http://www.observatorioemigracao.pt/np4/1269" xr:uid="{00000000-0004-0000-0800-000001000000}"/>
    <hyperlink ref="B26:G26" r:id="rId2" display="http://observatorioemigracao.pt/np4/5926.html" xr:uid="{00000000-0004-0000-0800-000002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216</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60</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900-000000000000}"/>
    <hyperlink ref="B22:F22" r:id="rId1" display="http://observatorioemigracao.pt/np4/5926.html" xr:uid="{00000000-0004-0000-59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114</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44" t="s">
        <v>61</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44" spans="1:14" ht="12" customHeight="1" x14ac:dyDescent="0.25">
      <c r="A44" s="57"/>
      <c r="B44" s="57"/>
      <c r="C44" s="57"/>
      <c r="D44" s="57"/>
      <c r="E44" s="57"/>
      <c r="F44" s="57"/>
      <c r="G44" s="57"/>
      <c r="H44" s="57"/>
      <c r="I44" s="57"/>
    </row>
    <row r="45" spans="1:14" ht="12" customHeight="1" x14ac:dyDescent="0.25">
      <c r="A45" s="57"/>
      <c r="B45" s="57"/>
      <c r="C45" s="57"/>
      <c r="D45" s="57"/>
      <c r="E45" s="57"/>
      <c r="F45" s="57"/>
      <c r="G45" s="57"/>
      <c r="H45" s="57"/>
      <c r="I45" s="57"/>
    </row>
    <row r="46" spans="1:14" ht="12" customHeight="1" x14ac:dyDescent="0.25">
      <c r="A46" s="105"/>
      <c r="B46" s="67"/>
      <c r="C46" s="64"/>
      <c r="D46" s="64"/>
      <c r="E46" s="64"/>
      <c r="F46" s="64"/>
      <c r="G46" s="64"/>
      <c r="H46" s="64"/>
      <c r="I46" s="64"/>
      <c r="L46" s="66"/>
      <c r="M46" s="66"/>
      <c r="N46" s="66"/>
    </row>
    <row r="47" spans="1:14" ht="12" customHeight="1" x14ac:dyDescent="0.25">
      <c r="A47" s="105"/>
      <c r="B47" s="63"/>
      <c r="C47" s="64"/>
      <c r="D47" s="64"/>
      <c r="E47" s="64"/>
      <c r="F47" s="64"/>
      <c r="G47" s="64"/>
      <c r="H47" s="64"/>
      <c r="I47" s="64"/>
    </row>
    <row r="48" spans="1:14" ht="12" customHeight="1" x14ac:dyDescent="0.25">
      <c r="A48" s="105"/>
      <c r="B48" s="62"/>
      <c r="C48" s="65"/>
      <c r="D48" s="65"/>
      <c r="E48" s="65"/>
      <c r="F48" s="65"/>
      <c r="G48" s="65"/>
      <c r="H48" s="65"/>
      <c r="I48" s="65"/>
    </row>
    <row r="49" spans="1:9" ht="12" customHeight="1" x14ac:dyDescent="0.25">
      <c r="A49" s="105"/>
      <c r="B49" s="60"/>
      <c r="C49" s="105"/>
      <c r="D49" s="64"/>
      <c r="E49" s="64"/>
      <c r="F49" s="64"/>
      <c r="G49" s="64"/>
      <c r="H49" s="64"/>
      <c r="I49" s="64"/>
    </row>
    <row r="50" spans="1:9" s="57" customFormat="1" ht="12" customHeight="1" x14ac:dyDescent="0.25">
      <c r="B50" s="63"/>
      <c r="C50" s="59"/>
      <c r="D50" s="58"/>
      <c r="E50" s="58"/>
      <c r="F50" s="58"/>
    </row>
    <row r="51" spans="1:9" s="57" customFormat="1" ht="12" customHeight="1" x14ac:dyDescent="0.25">
      <c r="B51" s="62"/>
      <c r="C51" s="61"/>
      <c r="D51" s="58"/>
      <c r="E51" s="58"/>
      <c r="F51" s="58"/>
    </row>
    <row r="52" spans="1:9" s="57" customFormat="1" ht="12" customHeight="1" x14ac:dyDescent="0.25">
      <c r="B52" s="60"/>
      <c r="C52" s="59"/>
      <c r="D52" s="58"/>
      <c r="E52" s="58"/>
      <c r="F52" s="58"/>
    </row>
    <row r="53" spans="1:9" s="57" customFormat="1" ht="12" customHeight="1" x14ac:dyDescent="0.25"/>
  </sheetData>
  <mergeCells count="4">
    <mergeCell ref="B2:F2"/>
    <mergeCell ref="B20:F20"/>
    <mergeCell ref="B21:F21"/>
    <mergeCell ref="B22:F22"/>
  </mergeCells>
  <hyperlinks>
    <hyperlink ref="F1" location="Índice!A1" display="[índice Ç]" xr:uid="{00000000-0004-0000-5A00-000000000000}"/>
    <hyperlink ref="B22:F22" r:id="rId1" display="http://observatorioemigracao.pt/np4/5926.html" xr:uid="{00000000-0004-0000-5A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217</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211" t="s">
        <v>5</v>
      </c>
      <c r="B20" s="288" t="s">
        <v>14</v>
      </c>
      <c r="C20" s="288"/>
      <c r="D20" s="288"/>
      <c r="E20" s="288"/>
      <c r="F20" s="288"/>
    </row>
    <row r="21" spans="1:6" s="198" customFormat="1" ht="30" customHeight="1" x14ac:dyDescent="0.25">
      <c r="A21" s="197" t="s">
        <v>6</v>
      </c>
      <c r="B21" s="243" t="s">
        <v>62</v>
      </c>
      <c r="C21" s="266"/>
      <c r="D21" s="266"/>
      <c r="E21" s="266"/>
      <c r="F21" s="266"/>
    </row>
    <row r="22" spans="1:6" s="198" customFormat="1" ht="15" customHeight="1" x14ac:dyDescent="0.25">
      <c r="A22" s="200" t="s">
        <v>2</v>
      </c>
      <c r="B22" s="233" t="s">
        <v>259</v>
      </c>
      <c r="C22" s="223"/>
      <c r="D22" s="223"/>
      <c r="E22" s="223"/>
      <c r="F22" s="223"/>
    </row>
    <row r="23" spans="1:6" s="198" customFormat="1" ht="15" customHeight="1" x14ac:dyDescent="0.25">
      <c r="A23" s="201" t="s">
        <v>3</v>
      </c>
      <c r="B23" s="234" t="s">
        <v>260</v>
      </c>
      <c r="C23" s="234"/>
      <c r="D23" s="234"/>
      <c r="E23" s="234"/>
      <c r="F23" s="23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F22"/>
    <mergeCell ref="B23:F23"/>
  </mergeCells>
  <hyperlinks>
    <hyperlink ref="F1" location="Índice!A1" display="[índice Ç]" xr:uid="{00000000-0004-0000-5B00-000000000000}"/>
    <hyperlink ref="B23:F23" r:id="rId1" display="http://observatorioemigracao.pt/np4/5926.html" xr:uid="{00000000-0004-0000-5B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218</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30" customHeight="1" x14ac:dyDescent="0.25">
      <c r="A20" s="133" t="s">
        <v>6</v>
      </c>
      <c r="B20" s="246" t="s">
        <v>63</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C00-000000000000}"/>
    <hyperlink ref="B22:F22" r:id="rId1" display="http://observatorioemigracao.pt/np4/5926.html" xr:uid="{00000000-0004-0000-5C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219</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8" customFormat="1" ht="30" customHeight="1" x14ac:dyDescent="0.25">
      <c r="A20" s="133" t="s">
        <v>6</v>
      </c>
      <c r="B20" s="268" t="s">
        <v>64</v>
      </c>
      <c r="C20" s="245"/>
      <c r="D20" s="245"/>
      <c r="E20" s="245"/>
      <c r="F20" s="245"/>
      <c r="G20"/>
    </row>
    <row r="21" spans="1:7" s="198" customFormat="1" ht="15" customHeight="1" x14ac:dyDescent="0.25">
      <c r="A21" s="200" t="s">
        <v>2</v>
      </c>
      <c r="B21" s="233" t="s">
        <v>259</v>
      </c>
      <c r="C21" s="223"/>
      <c r="D21" s="223"/>
      <c r="E21" s="223"/>
      <c r="F21" s="223"/>
    </row>
    <row r="22" spans="1:7" s="198" customFormat="1" ht="15" customHeight="1" x14ac:dyDescent="0.25">
      <c r="A22" s="201" t="s">
        <v>3</v>
      </c>
      <c r="B22" s="234" t="s">
        <v>260</v>
      </c>
      <c r="C22" s="234"/>
      <c r="D22" s="234"/>
      <c r="E22" s="234"/>
      <c r="F22" s="234"/>
    </row>
    <row r="23" spans="1:7" s="208" customFormat="1"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D00-000000000000}"/>
    <hyperlink ref="B22:F22" r:id="rId1" display="http://observatorioemigracao.pt/np4/5926.html" xr:uid="{00000000-0004-0000-5D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115</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68" t="s">
        <v>65</v>
      </c>
      <c r="C20" s="245"/>
      <c r="D20" s="245"/>
      <c r="E20" s="245"/>
      <c r="F20" s="245"/>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E00-000000000000}"/>
    <hyperlink ref="B22:F22" r:id="rId1" display="http://observatorioemigracao.pt/np4/5926.html" xr:uid="{00000000-0004-0000-5E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118</v>
      </c>
      <c r="C2" s="284"/>
      <c r="D2" s="284"/>
      <c r="E2" s="285"/>
      <c r="F2" s="285"/>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46" t="s">
        <v>66</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5F00-000000000000}"/>
    <hyperlink ref="B22:F22" r:id="rId1" display="http://observatorioemigracao.pt/np4/5926.html" xr:uid="{00000000-0004-0000-5F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220</v>
      </c>
      <c r="C2" s="284"/>
      <c r="D2" s="284"/>
      <c r="E2" s="285"/>
      <c r="F2" s="285"/>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11" customFormat="1" ht="15" customHeight="1" x14ac:dyDescent="0.25">
      <c r="A20" s="133" t="s">
        <v>5</v>
      </c>
      <c r="B20" s="290" t="s">
        <v>88</v>
      </c>
      <c r="C20" s="245"/>
      <c r="D20" s="245"/>
      <c r="E20" s="245"/>
      <c r="F20" s="245"/>
    </row>
    <row r="21" spans="1:7" s="198" customFormat="1" ht="30" customHeight="1" x14ac:dyDescent="0.25">
      <c r="A21" s="197" t="s">
        <v>6</v>
      </c>
      <c r="B21" s="243" t="s">
        <v>108</v>
      </c>
      <c r="C21" s="243"/>
      <c r="D21" s="243"/>
      <c r="E21" s="243"/>
      <c r="F21" s="243"/>
      <c r="G21" s="199"/>
    </row>
    <row r="22" spans="1:7" s="198" customFormat="1" ht="15" customHeight="1" x14ac:dyDescent="0.25">
      <c r="A22" s="200" t="s">
        <v>2</v>
      </c>
      <c r="B22" s="233" t="s">
        <v>259</v>
      </c>
      <c r="C22" s="223"/>
      <c r="D22" s="223"/>
      <c r="E22" s="223"/>
      <c r="F22" s="223"/>
    </row>
    <row r="23" spans="1:7" s="198" customFormat="1" ht="15" customHeight="1" x14ac:dyDescent="0.25">
      <c r="A23" s="201" t="s">
        <v>3</v>
      </c>
      <c r="B23" s="234" t="s">
        <v>260</v>
      </c>
      <c r="C23" s="234"/>
      <c r="D23" s="234"/>
      <c r="E23" s="234"/>
      <c r="F23" s="234"/>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2:F22"/>
    <mergeCell ref="B23:F23"/>
    <mergeCell ref="B20:F20"/>
  </mergeCells>
  <hyperlinks>
    <hyperlink ref="F1" location="Índice!A1" display="[índice Ç]" xr:uid="{00000000-0004-0000-6000-000000000000}"/>
    <hyperlink ref="B23:F23" r:id="rId1" display="http://observatorioemigracao.pt/np4/5926.html" xr:uid="{00000000-0004-0000-60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84" t="s">
        <v>221</v>
      </c>
      <c r="C2" s="284"/>
      <c r="D2" s="284"/>
      <c r="E2" s="285"/>
      <c r="F2" s="285"/>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34" customFormat="1" ht="30" customHeight="1" x14ac:dyDescent="0.25">
      <c r="A20" s="133" t="s">
        <v>6</v>
      </c>
      <c r="B20" s="286" t="s">
        <v>67</v>
      </c>
      <c r="C20" s="286"/>
      <c r="D20" s="286"/>
      <c r="E20" s="286"/>
      <c r="F20" s="286"/>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100-000000000000}"/>
    <hyperlink ref="B22:F22" r:id="rId1" display="http://observatorioemigracao.pt/np4/5926.html" xr:uid="{00000000-0004-0000-61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election activeCell="A27" sqref="A27"/>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27</v>
      </c>
    </row>
    <row r="2" spans="1:16" s="68" customFormat="1" ht="30" customHeight="1" x14ac:dyDescent="0.25">
      <c r="A2" s="71"/>
      <c r="B2" s="292" t="s">
        <v>222</v>
      </c>
      <c r="C2" s="292"/>
      <c r="D2" s="292"/>
      <c r="E2" s="293"/>
      <c r="F2" s="293"/>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8" customFormat="1" ht="15" customHeight="1" x14ac:dyDescent="0.25">
      <c r="A20" s="133" t="s">
        <v>6</v>
      </c>
      <c r="B20" s="246" t="s">
        <v>52</v>
      </c>
      <c r="C20" s="247"/>
      <c r="D20" s="247"/>
      <c r="E20" s="247"/>
      <c r="F20" s="247"/>
    </row>
    <row r="21" spans="1:6" s="198" customFormat="1" ht="15" customHeight="1" x14ac:dyDescent="0.25">
      <c r="A21" s="200" t="s">
        <v>2</v>
      </c>
      <c r="B21" s="233" t="s">
        <v>259</v>
      </c>
      <c r="C21" s="223"/>
      <c r="D21" s="223"/>
      <c r="E21" s="223"/>
      <c r="F21" s="223"/>
    </row>
    <row r="22" spans="1:6" s="198" customFormat="1" ht="15" customHeight="1" x14ac:dyDescent="0.25">
      <c r="A22" s="201" t="s">
        <v>3</v>
      </c>
      <c r="B22" s="234" t="s">
        <v>260</v>
      </c>
      <c r="C22" s="234"/>
      <c r="D22" s="234"/>
      <c r="E22" s="234"/>
      <c r="F22" s="234"/>
    </row>
    <row r="23" spans="1:6" s="208" customFormat="1"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F21"/>
    <mergeCell ref="B22:F22"/>
  </mergeCells>
  <hyperlinks>
    <hyperlink ref="F1" location="Índice!A1" display="[índice Ç]" xr:uid="{00000000-0004-0000-6200-000000000000}"/>
    <hyperlink ref="B22:F22" r:id="rId1" display="http://observatorioemigracao.pt/np4/5926.html" xr:uid="{00000000-0004-0000-6200-000001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2020-05-15T10:05:11Z</dcterms:modified>
</cp:coreProperties>
</file>