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6\"/>
    </mc:Choice>
  </mc:AlternateContent>
  <xr:revisionPtr revIDLastSave="0" documentId="13_ncr:1_{44C1C749-831E-4648-A542-599C1634A0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wedenInflows2000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0" i="1" l="1"/>
  <c r="F30" i="1"/>
  <c r="D30" i="1"/>
  <c r="G29" i="1"/>
  <c r="F29" i="1"/>
  <c r="D29" i="1"/>
  <c r="G28" i="1"/>
  <c r="F28" i="1"/>
  <c r="D28" i="1"/>
  <c r="G27" i="1"/>
  <c r="F27" i="1"/>
  <c r="D27" i="1"/>
  <c r="G26" i="1"/>
  <c r="F26" i="1"/>
  <c r="D26" i="1"/>
  <c r="G25" i="1"/>
  <c r="F25" i="1"/>
  <c r="D25" i="1"/>
  <c r="G24" i="1"/>
  <c r="F24" i="1"/>
  <c r="D24" i="1"/>
  <c r="G23" i="1" l="1"/>
  <c r="F23" i="1"/>
  <c r="D23" i="1"/>
  <c r="G22" i="1" l="1"/>
  <c r="D22" i="1"/>
  <c r="F22" i="1"/>
  <c r="D21" i="1" l="1"/>
  <c r="F21" i="1"/>
  <c r="G21" i="1"/>
  <c r="G17" i="1" l="1"/>
  <c r="G20" i="1"/>
  <c r="G19" i="1"/>
  <c r="D20" i="1"/>
  <c r="D19" i="1"/>
  <c r="F20" i="1"/>
  <c r="F19" i="1" l="1"/>
  <c r="G18" i="1" l="1"/>
  <c r="F18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<sst xmlns="http://schemas.openxmlformats.org/spreadsheetml/2006/main" count="19" uniqueCount="16">
  <si>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</si>
  <si>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</si>
  <si>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</si>
  <si>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</si>
  <si>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</si>
  <si>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http://www.statistikdatabasen.scb.se/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</si>
  <si>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</si>
  <si>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</si>
  <si>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</si>
  <si>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</si>
  <si>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</si>
  <si>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</si>
  <si>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</si>
  <si>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Statistics Sweden.</t>
  </si>
  <si>
    <t>Portuguese inflows into Sweden, 2000-2025</t>
  </si>
  <si>
    <t>http://observatorioemigracao.pt/np4EN/10735.html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</si>
</sst>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1" fillId="0" borderId="8" xfId="0" applyFont="1" applyBorder="1" applyAlignment="1">
      <alignment horizontal="center" vertical="center" wrapTex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Sweden, 2000-2025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ln>
                <a:solidFill>
                  <a:srgbClr val="FF0000"/>
                </a:solidFill>
              </a:ln>
            </c:spPr>
          </c:marker>
          <c:cat>
            <c:numRef>
              <c:f>'SwedenInflows2000-2025'!$B$5:$B$30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'SwedenInflows2000-2025'!$E$5:$E$30</c:f>
              <c:numCache>
                <c:formatCode>#,##0</c:formatCode>
                <c:ptCount val="26"/>
                <c:pt idx="0">
                  <c:v>69</c:v>
                </c:pt>
                <c:pt idx="1">
                  <c:v>76</c:v>
                </c:pt>
                <c:pt idx="2">
                  <c:v>85</c:v>
                </c:pt>
                <c:pt idx="3">
                  <c:v>85</c:v>
                </c:pt>
                <c:pt idx="4">
                  <c:v>98</c:v>
                </c:pt>
                <c:pt idx="5">
                  <c:v>116</c:v>
                </c:pt>
                <c:pt idx="6">
                  <c:v>167</c:v>
                </c:pt>
                <c:pt idx="7">
                  <c:v>150</c:v>
                </c:pt>
                <c:pt idx="8">
                  <c:v>200</c:v>
                </c:pt>
                <c:pt idx="9">
                  <c:v>209</c:v>
                </c:pt>
                <c:pt idx="10">
                  <c:v>186</c:v>
                </c:pt>
                <c:pt idx="11">
                  <c:v>189</c:v>
                </c:pt>
                <c:pt idx="12">
                  <c:v>307</c:v>
                </c:pt>
                <c:pt idx="13">
                  <c:v>309</c:v>
                </c:pt>
                <c:pt idx="14">
                  <c:v>309</c:v>
                </c:pt>
                <c:pt idx="15">
                  <c:v>330</c:v>
                </c:pt>
                <c:pt idx="16">
                  <c:v>380</c:v>
                </c:pt>
                <c:pt idx="17">
                  <c:v>390</c:v>
                </c:pt>
                <c:pt idx="18">
                  <c:v>427</c:v>
                </c:pt>
                <c:pt idx="19">
                  <c:v>401</c:v>
                </c:pt>
                <c:pt idx="20">
                  <c:v>321</c:v>
                </c:pt>
                <c:pt idx="21">
                  <c:v>408</c:v>
                </c:pt>
                <c:pt idx="22">
                  <c:v>547</c:v>
                </c:pt>
                <c:pt idx="23">
                  <c:v>688</c:v>
                </c:pt>
                <c:pt idx="24">
                  <c:v>565</c:v>
                </c:pt>
                <c:pt idx="25">
                  <c:v>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4-461A-83B8-BECF41FCA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78592"/>
        <c:axId val="63097664"/>
      </c:lineChart>
      <c:catAx>
        <c:axId val="156078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Statistics Sweden.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63097664"/>
        <c:crosses val="autoZero"/>
        <c:auto val="1"/>
        <c:lblAlgn val="ctr"/>
        <c:lblOffset val="100"/>
        <c:noMultiLvlLbl val="0"/>
      </c:catAx>
      <c:valAx>
        <c:axId val="63097664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60785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10735.html" TargetMode="External"/><Relationship Id="rId2" Type="http://schemas.openxmlformats.org/officeDocument/2006/relationships/hyperlink" Target="http://open.canada.ca/data/en/dataset/ad975a26-df23-456a-8ada-756191a23695" TargetMode="External"/><Relationship Id="rId1" Type="http://schemas.openxmlformats.org/officeDocument/2006/relationships/hyperlink" Target="http://observatorioemigracao.pt/np4/6037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tatistikdatabasen.scb.se/pxweb/en/ssd/?rxid=9097e447-20cd-4708-972c-229022e5092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0"/>
  <sheetViews>
    <sheetView showGridLines="0" tabSelected="1" workbookViewId="0"/>
  </sheetViews>
  <sheetFormatPr defaultColWidth="14.85546875" defaultRowHeight="15" customHeight="1" x14ac:dyDescent="0.2"/>
  <cols>
    <col min="1" max="1" width="14.85546875" style="3" customWidth="1"/>
  </cols>
  <sheetData>
    <row r="1" spans="1:21" s="3" customFormat="1" ht="30" customHeight="1" x14ac:dyDescent="0.2">
      <c r="A1" s="2" t="s">
        <v>0</v>
      </c>
      <c r="B1" s="33" t="s">
        <v>2</v>
      </c>
      <c r="C1" s="33"/>
      <c r="D1" s="33"/>
      <c r="E1" s="34"/>
      <c r="F1" s="15"/>
      <c r="G1" s="4"/>
      <c r="H1" s="4"/>
      <c r="I1" s="5"/>
      <c r="J1"/>
      <c r="N1"/>
      <c r="O1"/>
      <c r="P1"/>
    </row>
    <row r="2" spans="1:21" ht="30" customHeight="1" thickBot="1" x14ac:dyDescent="0.3">
      <c r="A2" s="2"/>
      <c r="B2" s="35" t="s">
        <v>14</v>
      </c>
      <c r="C2" s="35"/>
      <c r="D2" s="35"/>
      <c r="E2" s="36"/>
      <c r="F2" s="36"/>
      <c r="G2" s="36"/>
      <c r="H2" s="36"/>
      <c r="I2" s="6"/>
    </row>
    <row r="3" spans="1:21" ht="30" customHeight="1" x14ac:dyDescent="0.2">
      <c r="A3" s="12"/>
      <c r="B3" s="43" t="s">
        <v>6</v>
      </c>
      <c r="C3" s="45" t="s">
        <v>7</v>
      </c>
      <c r="D3" s="46"/>
      <c r="E3" s="43" t="s">
        <v>8</v>
      </c>
      <c r="F3" s="47"/>
      <c r="G3" s="47"/>
      <c r="H3" s="9"/>
      <c r="I3" s="9"/>
      <c r="J3" s="9"/>
      <c r="K3" s="9"/>
      <c r="L3" s="9"/>
      <c r="M3" s="9"/>
      <c r="N3" s="9"/>
      <c r="O3" s="9"/>
      <c r="P3" s="9"/>
    </row>
    <row r="4" spans="1:21" ht="30" customHeight="1" x14ac:dyDescent="0.2">
      <c r="A4" s="1"/>
      <c r="B4" s="44"/>
      <c r="C4" s="16" t="s">
        <v>3</v>
      </c>
      <c r="D4" s="17" t="s">
        <v>9</v>
      </c>
      <c r="E4" s="18" t="s">
        <v>3</v>
      </c>
      <c r="F4" s="29" t="s">
        <v>10</v>
      </c>
      <c r="G4" s="18" t="s">
        <v>9</v>
      </c>
    </row>
    <row r="5" spans="1:21" ht="15" customHeight="1" x14ac:dyDescent="0.2">
      <c r="B5" s="7">
        <v>2000</v>
      </c>
      <c r="C5" s="19">
        <v>58659</v>
      </c>
      <c r="D5" s="24" t="s">
        <v>4</v>
      </c>
      <c r="E5" s="22">
        <v>69</v>
      </c>
      <c r="F5" s="27">
        <f>E5/C5*100</f>
        <v>0.11762900833631668</v>
      </c>
      <c r="G5" s="27" t="s">
        <v>4</v>
      </c>
    </row>
    <row r="6" spans="1:21" ht="15" customHeight="1" x14ac:dyDescent="0.2">
      <c r="B6" s="7">
        <v>2001</v>
      </c>
      <c r="C6" s="20">
        <v>60795</v>
      </c>
      <c r="D6" s="25">
        <f>((C6/C5)-1)*100</f>
        <v>3.6413849537155318</v>
      </c>
      <c r="E6" s="22">
        <v>76</v>
      </c>
      <c r="F6" s="27">
        <f t="shared" ref="F6:F19" si="0">E6/C6*100</f>
        <v>0.12501028045069495</v>
      </c>
      <c r="G6" s="27">
        <f>((E6/E5)-1)*100</f>
        <v>10.144927536231885</v>
      </c>
    </row>
    <row r="7" spans="1:21" ht="15" customHeight="1" x14ac:dyDescent="0.2">
      <c r="B7" s="7">
        <v>2002</v>
      </c>
      <c r="C7" s="20">
        <v>64087</v>
      </c>
      <c r="D7" s="25">
        <f t="shared" ref="D7:D17" si="1">((C7/C6)-1)*100</f>
        <v>5.4149189900485339</v>
      </c>
      <c r="E7" s="22">
        <v>85</v>
      </c>
      <c r="F7" s="27">
        <f t="shared" si="0"/>
        <v>0.13263220309891244</v>
      </c>
      <c r="G7" s="27">
        <f t="shared" ref="G7:G16" si="2">((E7/E6)-1)*100</f>
        <v>11.842105263157897</v>
      </c>
    </row>
    <row r="8" spans="1:21" ht="15" customHeight="1" x14ac:dyDescent="0.2">
      <c r="B8" s="7">
        <v>2003</v>
      </c>
      <c r="C8" s="20">
        <v>63795</v>
      </c>
      <c r="D8" s="25">
        <f t="shared" si="1"/>
        <v>-0.45563062711626579</v>
      </c>
      <c r="E8" s="22">
        <v>85</v>
      </c>
      <c r="F8" s="27">
        <f t="shared" si="0"/>
        <v>0.13323928207539776</v>
      </c>
      <c r="G8" s="27">
        <f t="shared" si="2"/>
        <v>0</v>
      </c>
    </row>
    <row r="9" spans="1:21" ht="15" customHeight="1" x14ac:dyDescent="0.2">
      <c r="B9" s="7">
        <v>2004</v>
      </c>
      <c r="C9" s="20">
        <v>62028</v>
      </c>
      <c r="D9" s="25">
        <f t="shared" si="1"/>
        <v>-2.7698095462026839</v>
      </c>
      <c r="E9" s="22">
        <v>98</v>
      </c>
      <c r="F9" s="27">
        <f t="shared" si="0"/>
        <v>0.15799316437737795</v>
      </c>
      <c r="G9" s="27">
        <f t="shared" si="2"/>
        <v>15.294117647058814</v>
      </c>
    </row>
    <row r="10" spans="1:21" ht="15" customHeight="1" x14ac:dyDescent="0.2">
      <c r="B10" s="7">
        <v>2005</v>
      </c>
      <c r="C10" s="20">
        <v>65229</v>
      </c>
      <c r="D10" s="25">
        <f t="shared" si="1"/>
        <v>5.1605726446121158</v>
      </c>
      <c r="E10" s="22">
        <v>116</v>
      </c>
      <c r="F10" s="27">
        <f t="shared" si="0"/>
        <v>0.17783501203452451</v>
      </c>
      <c r="G10" s="27">
        <f t="shared" si="2"/>
        <v>18.367346938775508</v>
      </c>
      <c r="U10" s="1"/>
    </row>
    <row r="11" spans="1:21" ht="15" customHeight="1" x14ac:dyDescent="0.2">
      <c r="B11" s="7">
        <v>2006</v>
      </c>
      <c r="C11" s="20">
        <v>95750</v>
      </c>
      <c r="D11" s="25">
        <f t="shared" si="1"/>
        <v>46.790537950911414</v>
      </c>
      <c r="E11" s="22">
        <v>167</v>
      </c>
      <c r="F11" s="27">
        <f t="shared" si="0"/>
        <v>0.17441253263707573</v>
      </c>
      <c r="G11" s="27">
        <f t="shared" si="2"/>
        <v>43.965517241379317</v>
      </c>
    </row>
    <row r="12" spans="1:21" ht="15" customHeight="1" x14ac:dyDescent="0.2">
      <c r="B12" s="7">
        <v>2007</v>
      </c>
      <c r="C12" s="20">
        <v>99485</v>
      </c>
      <c r="D12" s="25">
        <f t="shared" si="1"/>
        <v>3.9007832898172223</v>
      </c>
      <c r="E12" s="22">
        <v>150</v>
      </c>
      <c r="F12" s="27">
        <f t="shared" si="0"/>
        <v>0.15077649896969392</v>
      </c>
      <c r="G12" s="27">
        <f t="shared" si="2"/>
        <v>-10.179640718562876</v>
      </c>
    </row>
    <row r="13" spans="1:21" ht="15" customHeight="1" x14ac:dyDescent="0.2">
      <c r="B13" s="7">
        <v>2008</v>
      </c>
      <c r="C13" s="20">
        <v>101171</v>
      </c>
      <c r="D13" s="25">
        <f t="shared" si="1"/>
        <v>1.6947278484193529</v>
      </c>
      <c r="E13" s="22">
        <v>200</v>
      </c>
      <c r="F13" s="27">
        <f t="shared" si="0"/>
        <v>0.19768510739243458</v>
      </c>
      <c r="G13" s="27">
        <f t="shared" si="2"/>
        <v>33.333333333333329</v>
      </c>
    </row>
    <row r="14" spans="1:21" ht="15" customHeight="1" x14ac:dyDescent="0.2">
      <c r="B14" s="7">
        <v>2009</v>
      </c>
      <c r="C14" s="20">
        <v>102280</v>
      </c>
      <c r="D14" s="25">
        <f t="shared" si="1"/>
        <v>1.0961639204910556</v>
      </c>
      <c r="E14" s="22">
        <v>209</v>
      </c>
      <c r="F14" s="27">
        <f t="shared" si="0"/>
        <v>0.20434102463824794</v>
      </c>
      <c r="G14" s="27">
        <f t="shared" si="2"/>
        <v>4.4999999999999929</v>
      </c>
    </row>
    <row r="15" spans="1:21" ht="15" customHeight="1" x14ac:dyDescent="0.2">
      <c r="B15" s="7">
        <v>2010</v>
      </c>
      <c r="C15" s="20">
        <v>98801</v>
      </c>
      <c r="D15" s="25">
        <f t="shared" si="1"/>
        <v>-3.4014470082127546</v>
      </c>
      <c r="E15" s="22">
        <v>186</v>
      </c>
      <c r="F15" s="27">
        <f t="shared" si="0"/>
        <v>0.18825720387445471</v>
      </c>
      <c r="G15" s="27">
        <f t="shared" si="2"/>
        <v>-11.004784688995217</v>
      </c>
    </row>
    <row r="16" spans="1:21" ht="15" customHeight="1" x14ac:dyDescent="0.2">
      <c r="B16" s="7">
        <v>2011</v>
      </c>
      <c r="C16" s="20">
        <v>96467</v>
      </c>
      <c r="D16" s="25">
        <f t="shared" si="1"/>
        <v>-2.3623242679729928</v>
      </c>
      <c r="E16" s="22">
        <v>189</v>
      </c>
      <c r="F16" s="27">
        <f t="shared" si="0"/>
        <v>0.19592192148610407</v>
      </c>
      <c r="G16" s="27">
        <f t="shared" si="2"/>
        <v>1.6129032258064502</v>
      </c>
    </row>
    <row r="17" spans="1:8" ht="15" customHeight="1" x14ac:dyDescent="0.2">
      <c r="B17" s="7">
        <v>2012</v>
      </c>
      <c r="C17" s="20">
        <v>103059</v>
      </c>
      <c r="D17" s="25">
        <f t="shared" si="1"/>
        <v>6.8334249017798943</v>
      </c>
      <c r="E17" s="22">
        <v>307</v>
      </c>
      <c r="F17" s="27">
        <f t="shared" si="0"/>
        <v>0.29788761777234396</v>
      </c>
      <c r="G17" s="27">
        <f t="shared" ref="G17:G21" si="3">((E17/E16)-1)*100</f>
        <v>62.433862433862444</v>
      </c>
    </row>
    <row r="18" spans="1:8" ht="15" customHeight="1" x14ac:dyDescent="0.2">
      <c r="B18" s="7">
        <v>2013</v>
      </c>
      <c r="C18" s="20">
        <v>115845</v>
      </c>
      <c r="D18" s="25">
        <f t="shared" ref="D18:D30" si="4">((C18/C17)-1)*100</f>
        <v>12.406485605332861</v>
      </c>
      <c r="E18" s="22">
        <v>309</v>
      </c>
      <c r="F18" s="27">
        <f t="shared" si="0"/>
        <v>0.26673572445940696</v>
      </c>
      <c r="G18" s="27">
        <f t="shared" si="3"/>
        <v>0.6514657980456029</v>
      </c>
    </row>
    <row r="19" spans="1:8" ht="15" customHeight="1" x14ac:dyDescent="0.2">
      <c r="B19" s="7">
        <v>2014</v>
      </c>
      <c r="C19" s="20">
        <v>126966</v>
      </c>
      <c r="D19" s="25">
        <f t="shared" si="4"/>
        <v>9.5998964133108942</v>
      </c>
      <c r="E19" s="22">
        <v>309</v>
      </c>
      <c r="F19" s="27">
        <f t="shared" si="0"/>
        <v>0.24337224138745805</v>
      </c>
      <c r="G19" s="27">
        <f t="shared" si="3"/>
        <v>0</v>
      </c>
    </row>
    <row r="20" spans="1:8" ht="15" customHeight="1" x14ac:dyDescent="0.2">
      <c r="B20" s="7">
        <v>2015</v>
      </c>
      <c r="C20" s="20">
        <v>134240</v>
      </c>
      <c r="D20" s="25">
        <f t="shared" si="4"/>
        <v>5.7290928280012032</v>
      </c>
      <c r="E20" s="22">
        <v>330</v>
      </c>
      <c r="F20" s="27">
        <f t="shared" ref="F20:F21" si="5">E20/C20*100</f>
        <v>0.24582836710369485</v>
      </c>
      <c r="G20" s="27">
        <f t="shared" si="3"/>
        <v>6.7961165048543659</v>
      </c>
    </row>
    <row r="21" spans="1:8" ht="15" customHeight="1" x14ac:dyDescent="0.2">
      <c r="B21" s="7">
        <v>2016</v>
      </c>
      <c r="C21" s="20">
        <v>163005</v>
      </c>
      <c r="D21" s="25">
        <f t="shared" si="4"/>
        <v>21.428039332538738</v>
      </c>
      <c r="E21" s="22">
        <v>380</v>
      </c>
      <c r="F21" s="27">
        <f t="shared" si="5"/>
        <v>0.23312168338394529</v>
      </c>
      <c r="G21" s="27">
        <f t="shared" si="3"/>
        <v>15.151515151515159</v>
      </c>
    </row>
    <row r="22" spans="1:8" ht="15" customHeight="1" x14ac:dyDescent="0.2">
      <c r="B22" s="7">
        <v>2017</v>
      </c>
      <c r="C22" s="20">
        <v>144489</v>
      </c>
      <c r="D22" s="25">
        <f t="shared" si="4"/>
        <v>-11.359160761939812</v>
      </c>
      <c r="E22" s="22">
        <v>390</v>
      </c>
      <c r="F22" s="27">
        <f>E22/C22*100</f>
        <v>0.26991674106679397</v>
      </c>
      <c r="G22" s="27">
        <f>((E22/E21)-1)*100</f>
        <v>2.6315789473684292</v>
      </c>
    </row>
    <row r="23" spans="1:8" ht="15" customHeight="1" x14ac:dyDescent="0.2">
      <c r="B23" s="7">
        <v>2018</v>
      </c>
      <c r="C23" s="20">
        <v>132602</v>
      </c>
      <c r="D23" s="25">
        <f t="shared" si="4"/>
        <v>-8.2269238488743124</v>
      </c>
      <c r="E23" s="22">
        <v>427</v>
      </c>
      <c r="F23" s="27">
        <f t="shared" ref="F23" si="6">E23/C23*100</f>
        <v>0.32201625918161114</v>
      </c>
      <c r="G23" s="27">
        <f t="shared" ref="G23" si="7">((E23/E22)-1)*100</f>
        <v>9.4871794871794979</v>
      </c>
    </row>
    <row r="24" spans="1:8" ht="15" customHeight="1" x14ac:dyDescent="0.2">
      <c r="B24" s="7">
        <v>2019</v>
      </c>
      <c r="C24" s="20">
        <v>115805</v>
      </c>
      <c r="D24" s="25">
        <f t="shared" si="4"/>
        <v>-12.667229755207309</v>
      </c>
      <c r="E24" s="22">
        <v>401</v>
      </c>
      <c r="F24" s="27">
        <f t="shared" ref="F24" si="8">E24/C24*100</f>
        <v>0.34627174992444193</v>
      </c>
      <c r="G24" s="27">
        <f t="shared" ref="G24" si="9">((E24/E23)-1)*100</f>
        <v>-6.088992974238872</v>
      </c>
    </row>
    <row r="25" spans="1:8" ht="15" customHeight="1" x14ac:dyDescent="0.2">
      <c r="B25" s="7">
        <v>2020</v>
      </c>
      <c r="C25" s="20">
        <v>82518</v>
      </c>
      <c r="D25" s="25">
        <f t="shared" si="4"/>
        <v>-28.744009326022191</v>
      </c>
      <c r="E25" s="22">
        <v>321</v>
      </c>
      <c r="F25" s="27">
        <f t="shared" ref="F25:F30" si="10">E25/C25*100</f>
        <v>0.3890060350468989</v>
      </c>
      <c r="G25" s="27">
        <f t="shared" ref="G25:G30" si="11">((E25/E24)-1)*100</f>
        <v>-19.950124688279303</v>
      </c>
    </row>
    <row r="26" spans="1:8" ht="15" customHeight="1" x14ac:dyDescent="0.2">
      <c r="B26" s="7">
        <v>2021</v>
      </c>
      <c r="C26" s="20">
        <v>90631</v>
      </c>
      <c r="D26" s="25">
        <f t="shared" si="4"/>
        <v>9.8317942751884537</v>
      </c>
      <c r="E26" s="22">
        <v>408</v>
      </c>
      <c r="F26" s="27">
        <f t="shared" si="10"/>
        <v>0.45017709172358245</v>
      </c>
      <c r="G26" s="27">
        <f t="shared" si="11"/>
        <v>27.10280373831775</v>
      </c>
    </row>
    <row r="27" spans="1:8" ht="15" customHeight="1" x14ac:dyDescent="0.2">
      <c r="B27" s="7">
        <v>2022</v>
      </c>
      <c r="C27" s="20">
        <v>102436</v>
      </c>
      <c r="D27" s="25">
        <f t="shared" si="4"/>
        <v>13.025344528913951</v>
      </c>
      <c r="E27" s="22">
        <v>547</v>
      </c>
      <c r="F27" s="27">
        <f t="shared" si="10"/>
        <v>0.53399195595298521</v>
      </c>
      <c r="G27" s="27">
        <f t="shared" si="11"/>
        <v>34.068627450980379</v>
      </c>
    </row>
    <row r="28" spans="1:8" ht="15" customHeight="1" x14ac:dyDescent="0.2">
      <c r="B28" s="7">
        <v>2023</v>
      </c>
      <c r="C28" s="20">
        <v>94514</v>
      </c>
      <c r="D28" s="25">
        <f t="shared" si="4"/>
        <v>-7.7336092779882071</v>
      </c>
      <c r="E28" s="22">
        <v>688</v>
      </c>
      <c r="F28" s="27">
        <f t="shared" si="10"/>
        <v>0.72793448589626941</v>
      </c>
      <c r="G28" s="27">
        <f t="shared" si="11"/>
        <v>25.776965265082264</v>
      </c>
    </row>
    <row r="29" spans="1:8" ht="15" customHeight="1" x14ac:dyDescent="0.2">
      <c r="B29" s="7">
        <v>2024</v>
      </c>
      <c r="C29" s="20">
        <v>116197</v>
      </c>
      <c r="D29" s="25">
        <f t="shared" si="4"/>
        <v>22.941574793152331</v>
      </c>
      <c r="E29" s="22">
        <v>565</v>
      </c>
      <c r="F29" s="27">
        <f t="shared" si="10"/>
        <v>0.48624319044381525</v>
      </c>
      <c r="G29" s="27">
        <f t="shared" si="11"/>
        <v>-17.877906976744185</v>
      </c>
    </row>
    <row r="30" spans="1:8" ht="15" customHeight="1" x14ac:dyDescent="0.2">
      <c r="B30" s="10">
        <v>2025</v>
      </c>
      <c r="C30" s="21">
        <v>89431</v>
      </c>
      <c r="D30" s="26">
        <f t="shared" si="4"/>
        <v>-23.035018115786123</v>
      </c>
      <c r="E30" s="23">
        <v>595</v>
      </c>
      <c r="F30" s="28">
        <f t="shared" si="10"/>
        <v>0.66531739553398705</v>
      </c>
      <c r="G30" s="28">
        <f t="shared" si="11"/>
        <v>5.3097345132743445</v>
      </c>
    </row>
    <row r="32" spans="1:8" ht="15" customHeight="1" x14ac:dyDescent="0.2">
      <c r="A32" s="13" t="s">
        <v>11</v>
      </c>
      <c r="B32" s="37" t="s">
        <v>13</v>
      </c>
      <c r="C32" s="37"/>
      <c r="D32" s="37"/>
      <c r="E32" s="37"/>
      <c r="F32" s="37"/>
      <c r="G32" s="37"/>
      <c r="H32" s="37"/>
    </row>
    <row r="33" spans="1:16" ht="30" customHeight="1" x14ac:dyDescent="0.2">
      <c r="A33" s="13"/>
      <c r="B33" s="40" t="s">
        <v>5</v>
      </c>
      <c r="C33" s="40"/>
      <c r="D33" s="40"/>
      <c r="E33" s="41"/>
      <c r="F33" s="41"/>
      <c r="G33" s="41"/>
      <c r="H33" s="41"/>
      <c r="I33" s="42"/>
      <c r="J33" s="8"/>
    </row>
    <row r="34" spans="1:16" ht="15" customHeight="1" x14ac:dyDescent="0.2">
      <c r="A34" s="30" t="s">
        <v>12</v>
      </c>
      <c r="B34" s="38">
        <v>46105</v>
      </c>
      <c r="C34" s="38"/>
      <c r="D34" s="38"/>
      <c r="E34" s="39"/>
      <c r="F34" s="39"/>
      <c r="G34" s="39"/>
      <c r="H34" s="39"/>
    </row>
    <row r="35" spans="1:16" ht="15" customHeight="1" x14ac:dyDescent="0.2">
      <c r="A35" s="31" t="s">
        <v>1</v>
      </c>
      <c r="B35" s="32" t="s">
        <v>15</v>
      </c>
      <c r="C35" s="32"/>
      <c r="D35" s="32"/>
      <c r="E35" s="32"/>
      <c r="F35" s="32"/>
      <c r="G35" s="32"/>
      <c r="H35" s="32"/>
    </row>
    <row r="36" spans="1:16" ht="15" customHeight="1" thickBot="1" x14ac:dyDescent="0.25">
      <c r="A36" s="14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</row>
    <row r="40" spans="1:16" ht="15" customHeight="1" x14ac:dyDescent="0.2">
      <c r="E40" s="1"/>
    </row>
  </sheetData>
  <mergeCells count="9">
    <mergeCell ref="B35:H35"/>
    <mergeCell ref="B1:E1"/>
    <mergeCell ref="B2:H2"/>
    <mergeCell ref="B32:H32"/>
    <mergeCell ref="B34:H34"/>
    <mergeCell ref="B33:I33"/>
    <mergeCell ref="B3:B4"/>
    <mergeCell ref="C3:D3"/>
    <mergeCell ref="E3:G3"/>
  </mergeCells>
  <hyperlinks>
    <hyperlink ref="B35" r:id="rId1" display="http://observatorioemigracao.pt/np4/6037.html" xr:uid="{00000000-0004-0000-0000-000000000000}"/>
    <hyperlink ref="B33" r:id="rId2" display="http://open.canada.ca/data/en/dataset/ad975a26-df23-456a-8ada-756191a23695" xr:uid="{00000000-0004-0000-0000-000001000000}"/>
    <hyperlink ref="B35:H35" r:id="rId3" display="http://observatorioemigracao.pt/np4EN/10735.html" xr:uid="{00000000-0004-0000-0000-000002000000}"/>
    <hyperlink ref="B33:I33" r:id="rId4" display="http://www.statistikdatabasen.scb.se/" xr:uid="{00000000-0004-0000-0000-000003000000}"/>
  </hyperlinks>
  <pageMargins left="0.7" right="0.7" top="0.75" bottom="0.75" header="0.3" footer="0.3"/>
  <pageSetup paperSize="9" orientation="portrait" horizontalDpi="4294967293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SwedenInflows2000-2025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2026-04-27T07:31:01Z</dcterms:modified>
</cp:coreProperties>
</file>