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Destaques\2026\"/>
    </mc:Choice>
  </mc:AlternateContent>
  <xr:revisionPtr revIDLastSave="0" documentId="13_ncr:1_{84E8E222-01D8-497C-B70D-03BBA38699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K Inflows 2000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0" i="1" l="1"/>
  <c r="F30" i="1"/>
  <c r="D30" i="1"/>
  <c r="G29" i="1"/>
  <c r="F29" i="1"/>
  <c r="D29" i="1"/>
  <c r="G28" i="1"/>
  <c r="F28" i="1"/>
  <c r="D28" i="1"/>
  <c r="G27" i="1"/>
  <c r="F27" i="1"/>
  <c r="D27" i="1"/>
  <c r="G26" i="1"/>
  <c r="F26" i="1"/>
  <c r="D26" i="1"/>
  <c r="G25" i="1"/>
  <c r="F25" i="1"/>
  <c r="D25" i="1"/>
  <c r="G24" i="1"/>
  <c r="F24" i="1"/>
  <c r="D24" i="1"/>
  <c r="G23" i="1"/>
  <c r="F23" i="1"/>
  <c r="D23" i="1"/>
  <c r="G22" i="1"/>
  <c r="F22" i="1"/>
  <c r="D22" i="1"/>
  <c r="G21" i="1"/>
  <c r="F21" i="1"/>
  <c r="D21" i="1"/>
  <c r="G20" i="1"/>
  <c r="F20" i="1"/>
  <c r="D20" i="1"/>
  <c r="G19" i="1"/>
  <c r="F19" i="1"/>
  <c r="D19" i="1"/>
  <c r="G18" i="1"/>
  <c r="F18" i="1"/>
  <c r="D18" i="1"/>
  <c r="G17" i="1"/>
  <c r="F17" i="1"/>
  <c r="D17" i="1"/>
  <c r="G16" i="1"/>
  <c r="F16" i="1"/>
  <c r="D16" i="1"/>
  <c r="G15" i="1"/>
  <c r="F15" i="1"/>
  <c r="D15" i="1"/>
  <c r="G14" i="1"/>
  <c r="F14" i="1"/>
  <c r="D14" i="1"/>
  <c r="G13" i="1"/>
  <c r="F13" i="1"/>
  <c r="D13" i="1"/>
  <c r="G12" i="1"/>
  <c r="F12" i="1"/>
  <c r="D12" i="1"/>
  <c r="G11" i="1"/>
  <c r="F11" i="1"/>
  <c r="D11" i="1"/>
  <c r="G10" i="1"/>
  <c r="F10" i="1"/>
  <c r="D10" i="1"/>
  <c r="G9" i="1"/>
  <c r="F9" i="1"/>
  <c r="D9" i="1"/>
  <c r="G8" i="1"/>
  <c r="F8" i="1"/>
  <c r="D8" i="1"/>
  <c r="G7" i="1"/>
  <c r="F7" i="1"/>
  <c r="D7" i="1"/>
  <c r="G6" i="1"/>
  <c r="F6" i="1"/>
  <c r="D6" i="1"/>
  <c r="F5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<sst xmlns="http://schemas.openxmlformats.org/spreadsheetml/2006/main" count="19" uniqueCount="16">
  <si>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</si>
  <si>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</si>
  <si>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</si>
  <si>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</si>
  <si>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</si>
  <si>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https://sw.stat-xplore.dwp.gov.uk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</si>
  <si>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</si>
  <si>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</si>
  <si>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</si>
  <si>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</si>
  <si>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</si>
  <si>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</si>
  <si>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</si>
  <si>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Department for Work and Pensions.</t>
  </si>
  <si>
    <t>Portuguese inflows into the UK, 2000-2025</t>
  </si>
  <si>
    <t>http://observatorioemigracao.pt/np4EN/10697.html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</si>
</sst>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the UK, 2000-2025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ln>
                <a:solidFill>
                  <a:srgbClr val="FF0000"/>
                </a:solidFill>
              </a:ln>
            </c:spPr>
          </c:marker>
          <c:cat>
            <c:numRef>
              <c:f>'UK Inflows 2000-2025'!$B$5:$B$30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'UK Inflows 2000-2025'!$E$5:$E$30</c:f>
              <c:numCache>
                <c:formatCode>#,##0</c:formatCode>
                <c:ptCount val="26"/>
                <c:pt idx="0">
                  <c:v>1811</c:v>
                </c:pt>
                <c:pt idx="1">
                  <c:v>4396</c:v>
                </c:pt>
                <c:pt idx="2">
                  <c:v>7915</c:v>
                </c:pt>
                <c:pt idx="3">
                  <c:v>12603</c:v>
                </c:pt>
                <c:pt idx="4">
                  <c:v>13867</c:v>
                </c:pt>
                <c:pt idx="5">
                  <c:v>11712</c:v>
                </c:pt>
                <c:pt idx="6">
                  <c:v>9696</c:v>
                </c:pt>
                <c:pt idx="7">
                  <c:v>12039</c:v>
                </c:pt>
                <c:pt idx="8">
                  <c:v>12983</c:v>
                </c:pt>
                <c:pt idx="9">
                  <c:v>12211</c:v>
                </c:pt>
                <c:pt idx="10">
                  <c:v>12064</c:v>
                </c:pt>
                <c:pt idx="11">
                  <c:v>16347</c:v>
                </c:pt>
                <c:pt idx="12">
                  <c:v>20443</c:v>
                </c:pt>
                <c:pt idx="13">
                  <c:v>30121</c:v>
                </c:pt>
                <c:pt idx="14">
                  <c:v>30546</c:v>
                </c:pt>
                <c:pt idx="15">
                  <c:v>32301</c:v>
                </c:pt>
                <c:pt idx="16">
                  <c:v>30543</c:v>
                </c:pt>
                <c:pt idx="17">
                  <c:v>22622</c:v>
                </c:pt>
                <c:pt idx="18">
                  <c:v>18871</c:v>
                </c:pt>
                <c:pt idx="19">
                  <c:v>24593</c:v>
                </c:pt>
                <c:pt idx="20">
                  <c:v>6664</c:v>
                </c:pt>
                <c:pt idx="21">
                  <c:v>13551</c:v>
                </c:pt>
                <c:pt idx="22">
                  <c:v>7941</c:v>
                </c:pt>
                <c:pt idx="23">
                  <c:v>4414</c:v>
                </c:pt>
                <c:pt idx="24">
                  <c:v>2766</c:v>
                </c:pt>
                <c:pt idx="25">
                  <c:v>2094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E-4CB1-920C-3A80DF508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01216"/>
        <c:axId val="60022080"/>
      </c:lineChart>
      <c:catAx>
        <c:axId val="157001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 </a:t>
                </a:r>
                <a:r>
                  <a:rPr lang="pt-PT" sz="700" b="0" i="0" u="none" strike="noStrike" baseline="0">
                    <a:effectLst/>
                  </a:rPr>
                  <a:t> Graph by Observatório da Emigração [Emigration Observatory], data by Department for Work and Pensions.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60022080"/>
        <c:crosses val="autoZero"/>
        <c:auto val="1"/>
        <c:lblAlgn val="ctr"/>
        <c:lblOffset val="100"/>
        <c:noMultiLvlLbl val="0"/>
      </c:catAx>
      <c:valAx>
        <c:axId val="60022080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70012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10697.html" TargetMode="External"/><Relationship Id="rId2" Type="http://schemas.openxmlformats.org/officeDocument/2006/relationships/hyperlink" Target="https://sw.stat-xplore.dwp.gov.uk/" TargetMode="External"/><Relationship Id="rId1" Type="http://schemas.openxmlformats.org/officeDocument/2006/relationships/hyperlink" Target="http://observatorioemigracao.pt/np4/5819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0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3" t="s">
        <v>2</v>
      </c>
      <c r="C1" s="33"/>
      <c r="D1" s="33"/>
      <c r="E1" s="34"/>
      <c r="F1" s="13"/>
      <c r="G1" s="4"/>
      <c r="H1" s="4"/>
      <c r="I1" s="5"/>
      <c r="J1"/>
      <c r="N1"/>
      <c r="O1"/>
      <c r="P1"/>
    </row>
    <row r="2" spans="1:21" ht="30" customHeight="1" thickBot="1" x14ac:dyDescent="0.25">
      <c r="A2" s="2"/>
      <c r="B2" s="35" t="s">
        <v>14</v>
      </c>
      <c r="C2" s="35"/>
      <c r="D2" s="35"/>
      <c r="E2" s="36"/>
      <c r="F2" s="36"/>
      <c r="G2" s="36"/>
      <c r="H2" s="36"/>
      <c r="I2" s="6"/>
    </row>
    <row r="3" spans="1:21" ht="30" customHeight="1" x14ac:dyDescent="0.2">
      <c r="A3" s="11"/>
      <c r="B3" s="40" t="s">
        <v>6</v>
      </c>
      <c r="C3" s="42" t="s">
        <v>7</v>
      </c>
      <c r="D3" s="43"/>
      <c r="E3" s="40" t="s">
        <v>8</v>
      </c>
      <c r="F3" s="44"/>
      <c r="G3" s="44"/>
      <c r="H3" s="9"/>
      <c r="I3" s="9"/>
      <c r="J3" s="9"/>
      <c r="K3" s="9"/>
      <c r="L3" s="9"/>
      <c r="M3" s="9"/>
      <c r="N3" s="9"/>
      <c r="O3" s="9"/>
      <c r="P3" s="9"/>
    </row>
    <row r="4" spans="1:21" ht="30" customHeight="1" x14ac:dyDescent="0.2">
      <c r="A4" s="1"/>
      <c r="B4" s="41"/>
      <c r="C4" s="14" t="s">
        <v>3</v>
      </c>
      <c r="D4" s="15" t="s">
        <v>9</v>
      </c>
      <c r="E4" s="16" t="s">
        <v>3</v>
      </c>
      <c r="F4" s="28" t="s">
        <v>10</v>
      </c>
      <c r="G4" s="16" t="s">
        <v>9</v>
      </c>
    </row>
    <row r="5" spans="1:21" ht="15" customHeight="1" x14ac:dyDescent="0.2">
      <c r="B5" s="7">
        <v>2000</v>
      </c>
      <c r="C5" s="17">
        <v>260424</v>
      </c>
      <c r="D5" s="22" t="s">
        <v>4</v>
      </c>
      <c r="E5" s="20">
        <v>1811</v>
      </c>
      <c r="F5" s="25">
        <f>E5/C5*100</f>
        <v>0.69540441741160575</v>
      </c>
      <c r="G5" s="25" t="s">
        <v>4</v>
      </c>
    </row>
    <row r="6" spans="1:21" ht="15" customHeight="1" x14ac:dyDescent="0.2">
      <c r="B6" s="7">
        <v>2001</v>
      </c>
      <c r="C6" s="18">
        <v>262239</v>
      </c>
      <c r="D6" s="23">
        <f>((C6/C5)-1)*100</f>
        <v>0.69694037415906074</v>
      </c>
      <c r="E6" s="20">
        <v>4396</v>
      </c>
      <c r="F6" s="25">
        <f t="shared" ref="F6:F30" si="0">E6/C6*100</f>
        <v>1.6763334210395862</v>
      </c>
      <c r="G6" s="25">
        <f>((E6/E5)-1)*100</f>
        <v>142.73881833241302</v>
      </c>
    </row>
    <row r="7" spans="1:21" ht="15" customHeight="1" x14ac:dyDescent="0.2">
      <c r="B7" s="7">
        <v>2002</v>
      </c>
      <c r="C7" s="18">
        <v>311288</v>
      </c>
      <c r="D7" s="23">
        <f t="shared" ref="D7:D16" si="1">((C7/C6)-1)*100</f>
        <v>18.703930384115264</v>
      </c>
      <c r="E7" s="20">
        <v>7915</v>
      </c>
      <c r="F7" s="25">
        <f t="shared" si="0"/>
        <v>2.5426614581994809</v>
      </c>
      <c r="G7" s="25">
        <f t="shared" ref="G7:G20" si="2">((E7/E6)-1)*100</f>
        <v>80.05004549590538</v>
      </c>
    </row>
    <row r="8" spans="1:21" ht="15" customHeight="1" x14ac:dyDescent="0.2">
      <c r="B8" s="7">
        <v>2003</v>
      </c>
      <c r="C8" s="18">
        <v>362152</v>
      </c>
      <c r="D8" s="23">
        <f t="shared" si="1"/>
        <v>16.339852483873464</v>
      </c>
      <c r="E8" s="20">
        <v>12603</v>
      </c>
      <c r="F8" s="25">
        <f t="shared" si="0"/>
        <v>3.4800304844374743</v>
      </c>
      <c r="G8" s="25">
        <f t="shared" si="2"/>
        <v>59.229311433986112</v>
      </c>
    </row>
    <row r="9" spans="1:21" ht="15" customHeight="1" x14ac:dyDescent="0.2">
      <c r="B9" s="7">
        <v>2004</v>
      </c>
      <c r="C9" s="18">
        <v>412740</v>
      </c>
      <c r="D9" s="23">
        <f t="shared" si="1"/>
        <v>13.968720316331273</v>
      </c>
      <c r="E9" s="20">
        <v>13867</v>
      </c>
      <c r="F9" s="25">
        <f t="shared" si="0"/>
        <v>3.3597422105926249</v>
      </c>
      <c r="G9" s="25">
        <f t="shared" si="2"/>
        <v>10.029358089343798</v>
      </c>
    </row>
    <row r="10" spans="1:21" ht="15" customHeight="1" x14ac:dyDescent="0.2">
      <c r="B10" s="7">
        <v>2005</v>
      </c>
      <c r="C10" s="18">
        <v>618692</v>
      </c>
      <c r="D10" s="23">
        <f t="shared" si="1"/>
        <v>49.898725589959781</v>
      </c>
      <c r="E10" s="20">
        <v>11712</v>
      </c>
      <c r="F10" s="25">
        <f t="shared" si="0"/>
        <v>1.8930259321277794</v>
      </c>
      <c r="G10" s="25">
        <f t="shared" si="2"/>
        <v>-15.540491815100598</v>
      </c>
      <c r="U10" s="1"/>
    </row>
    <row r="11" spans="1:21" ht="15" customHeight="1" x14ac:dyDescent="0.2">
      <c r="B11" s="7">
        <v>2006</v>
      </c>
      <c r="C11" s="18">
        <v>632937</v>
      </c>
      <c r="D11" s="23">
        <f t="shared" si="1"/>
        <v>2.3024380467179251</v>
      </c>
      <c r="E11" s="20">
        <v>9696</v>
      </c>
      <c r="F11" s="25">
        <f t="shared" si="0"/>
        <v>1.531906019082468</v>
      </c>
      <c r="G11" s="25">
        <f t="shared" si="2"/>
        <v>-17.213114754098356</v>
      </c>
    </row>
    <row r="12" spans="1:21" ht="15" customHeight="1" x14ac:dyDescent="0.2">
      <c r="B12" s="7">
        <v>2007</v>
      </c>
      <c r="C12" s="18">
        <v>797090</v>
      </c>
      <c r="D12" s="23">
        <f t="shared" si="1"/>
        <v>25.935124664856058</v>
      </c>
      <c r="E12" s="20">
        <v>12039</v>
      </c>
      <c r="F12" s="25">
        <f t="shared" si="0"/>
        <v>1.5103689671178913</v>
      </c>
      <c r="G12" s="25">
        <f t="shared" si="2"/>
        <v>24.164603960396036</v>
      </c>
    </row>
    <row r="13" spans="1:21" ht="15" customHeight="1" x14ac:dyDescent="0.2">
      <c r="B13" s="7">
        <v>2008</v>
      </c>
      <c r="C13" s="18">
        <v>669660</v>
      </c>
      <c r="D13" s="23">
        <f t="shared" si="1"/>
        <v>-15.986902357324773</v>
      </c>
      <c r="E13" s="20">
        <v>12983</v>
      </c>
      <c r="F13" s="25">
        <f t="shared" si="0"/>
        <v>1.9387450347937758</v>
      </c>
      <c r="G13" s="25">
        <f t="shared" si="2"/>
        <v>7.8411828224935531</v>
      </c>
    </row>
    <row r="14" spans="1:21" ht="15" customHeight="1" x14ac:dyDescent="0.2">
      <c r="B14" s="7">
        <v>2009</v>
      </c>
      <c r="C14" s="18">
        <v>613237</v>
      </c>
      <c r="D14" s="23">
        <f t="shared" si="1"/>
        <v>-8.425618970821013</v>
      </c>
      <c r="E14" s="20">
        <v>12211</v>
      </c>
      <c r="F14" s="25">
        <f t="shared" si="0"/>
        <v>1.991236667063468</v>
      </c>
      <c r="G14" s="25">
        <f t="shared" si="2"/>
        <v>-5.946237387352693</v>
      </c>
    </row>
    <row r="15" spans="1:21" ht="15" customHeight="1" x14ac:dyDescent="0.2">
      <c r="B15" s="7">
        <v>2010</v>
      </c>
      <c r="C15" s="18">
        <v>667486</v>
      </c>
      <c r="D15" s="23">
        <f t="shared" si="1"/>
        <v>8.8463351037201043</v>
      </c>
      <c r="E15" s="20">
        <v>12064</v>
      </c>
      <c r="F15" s="25">
        <f t="shared" si="0"/>
        <v>1.8073787315389385</v>
      </c>
      <c r="G15" s="25">
        <f t="shared" si="2"/>
        <v>-1.2038326099418573</v>
      </c>
    </row>
    <row r="16" spans="1:21" ht="15" customHeight="1" x14ac:dyDescent="0.2">
      <c r="B16" s="7">
        <v>2011</v>
      </c>
      <c r="C16" s="18">
        <v>671219</v>
      </c>
      <c r="D16" s="23">
        <f t="shared" si="1"/>
        <v>0.55926266618326892</v>
      </c>
      <c r="E16" s="20">
        <v>16347</v>
      </c>
      <c r="F16" s="25">
        <f t="shared" si="0"/>
        <v>2.4354197363304677</v>
      </c>
      <c r="G16" s="25">
        <f t="shared" si="2"/>
        <v>35.502320954907148</v>
      </c>
    </row>
    <row r="17" spans="1:8" ht="15" customHeight="1" x14ac:dyDescent="0.2">
      <c r="B17" s="7">
        <v>2012</v>
      </c>
      <c r="C17" s="18">
        <v>518954</v>
      </c>
      <c r="D17" s="23">
        <f>((C17/C16)-1)*100</f>
        <v>-22.684846525500625</v>
      </c>
      <c r="E17" s="20">
        <v>20443</v>
      </c>
      <c r="F17" s="25">
        <f t="shared" si="0"/>
        <v>3.9392701472577527</v>
      </c>
      <c r="G17" s="25">
        <f t="shared" si="2"/>
        <v>25.056585306172387</v>
      </c>
    </row>
    <row r="18" spans="1:8" ht="15" customHeight="1" x14ac:dyDescent="0.2">
      <c r="B18" s="7">
        <v>2013</v>
      </c>
      <c r="C18" s="18">
        <v>617237</v>
      </c>
      <c r="D18" s="23">
        <f>((C18/C17)-1)*100</f>
        <v>18.938672791808141</v>
      </c>
      <c r="E18" s="20">
        <v>30121</v>
      </c>
      <c r="F18" s="25">
        <f t="shared" si="0"/>
        <v>4.8799731707593681</v>
      </c>
      <c r="G18" s="25">
        <f t="shared" si="2"/>
        <v>47.34138825025682</v>
      </c>
    </row>
    <row r="19" spans="1:8" ht="15" customHeight="1" x14ac:dyDescent="0.2">
      <c r="B19" s="7">
        <v>2014</v>
      </c>
      <c r="C19" s="18">
        <v>767765</v>
      </c>
      <c r="D19" s="23">
        <f t="shared" ref="D19:D20" si="3">((C19/C18)-1)*100</f>
        <v>24.387390904952234</v>
      </c>
      <c r="E19" s="20">
        <v>30546</v>
      </c>
      <c r="F19" s="25">
        <f t="shared" si="0"/>
        <v>3.978561148268025</v>
      </c>
      <c r="G19" s="25">
        <f t="shared" si="2"/>
        <v>1.4109757312174231</v>
      </c>
    </row>
    <row r="20" spans="1:8" ht="15" customHeight="1" x14ac:dyDescent="0.2">
      <c r="B20" s="7">
        <v>2015</v>
      </c>
      <c r="C20" s="18">
        <v>828198</v>
      </c>
      <c r="D20" s="23">
        <f t="shared" si="3"/>
        <v>7.8712887406954035</v>
      </c>
      <c r="E20" s="20">
        <v>32301</v>
      </c>
      <c r="F20" s="25">
        <f t="shared" si="0"/>
        <v>3.9001543109256485</v>
      </c>
      <c r="G20" s="25">
        <f t="shared" si="2"/>
        <v>5.7454331172657636</v>
      </c>
    </row>
    <row r="21" spans="1:8" ht="15" customHeight="1" x14ac:dyDescent="0.2">
      <c r="B21" s="7">
        <v>2016</v>
      </c>
      <c r="C21" s="18">
        <v>824782</v>
      </c>
      <c r="D21" s="23">
        <f>((C21/C20)-1)*100</f>
        <v>-0.41246175431478571</v>
      </c>
      <c r="E21" s="20">
        <v>30543</v>
      </c>
      <c r="F21" s="25">
        <f t="shared" si="0"/>
        <v>3.7031603502501267</v>
      </c>
      <c r="G21" s="25">
        <f>((E21/E20)-1)*100</f>
        <v>-5.442555958019879</v>
      </c>
    </row>
    <row r="22" spans="1:8" ht="15" customHeight="1" x14ac:dyDescent="0.2">
      <c r="B22" s="7">
        <v>2017</v>
      </c>
      <c r="C22" s="18">
        <v>682613</v>
      </c>
      <c r="D22" s="23">
        <f>((C22/C21)-1)*100</f>
        <v>-17.237160849776068</v>
      </c>
      <c r="E22" s="20">
        <v>22622</v>
      </c>
      <c r="F22" s="25">
        <f t="shared" si="0"/>
        <v>3.3140300580270226</v>
      </c>
      <c r="G22" s="25">
        <f>((E22/E21)-1)*100</f>
        <v>-25.933929214549977</v>
      </c>
    </row>
    <row r="23" spans="1:8" ht="15" customHeight="1" x14ac:dyDescent="0.2">
      <c r="B23" s="7">
        <v>2018</v>
      </c>
      <c r="C23" s="18">
        <v>632670</v>
      </c>
      <c r="D23" s="23">
        <f>((C23/C22)-1)*100</f>
        <v>-7.316444310319314</v>
      </c>
      <c r="E23" s="20">
        <v>18871</v>
      </c>
      <c r="F23" s="25">
        <f t="shared" si="0"/>
        <v>2.9827556229946102</v>
      </c>
      <c r="G23" s="25">
        <f>((E23/E22)-1)*100</f>
        <v>-16.581204137565198</v>
      </c>
    </row>
    <row r="24" spans="1:8" ht="15" customHeight="1" x14ac:dyDescent="0.2">
      <c r="B24" s="7">
        <v>2019</v>
      </c>
      <c r="C24" s="18">
        <v>766134</v>
      </c>
      <c r="D24" s="23">
        <f t="shared" ref="D24:D30" si="4">((C24/C23)-1)*100</f>
        <v>21.095357769453258</v>
      </c>
      <c r="E24" s="20">
        <v>24593</v>
      </c>
      <c r="F24" s="25">
        <f t="shared" si="0"/>
        <v>3.2100128698112864</v>
      </c>
      <c r="G24" s="25">
        <f t="shared" ref="G24:G30" si="5">((E24/E23)-1)*100</f>
        <v>30.321657569816129</v>
      </c>
    </row>
    <row r="25" spans="1:8" ht="15" customHeight="1" x14ac:dyDescent="0.2">
      <c r="B25" s="7">
        <v>2020</v>
      </c>
      <c r="C25" s="18">
        <v>322196</v>
      </c>
      <c r="D25" s="23">
        <f t="shared" si="4"/>
        <v>-57.945215849968811</v>
      </c>
      <c r="E25" s="20">
        <v>6664</v>
      </c>
      <c r="F25" s="25">
        <f t="shared" si="0"/>
        <v>2.0683062483705572</v>
      </c>
      <c r="G25" s="25">
        <f t="shared" si="5"/>
        <v>-72.902858536982066</v>
      </c>
    </row>
    <row r="26" spans="1:8" ht="15" customHeight="1" x14ac:dyDescent="0.2">
      <c r="B26" s="7">
        <v>2021</v>
      </c>
      <c r="C26" s="18">
        <v>602287</v>
      </c>
      <c r="D26" s="23">
        <f t="shared" si="4"/>
        <v>86.931867558877201</v>
      </c>
      <c r="E26" s="20">
        <v>13551</v>
      </c>
      <c r="F26" s="25">
        <f t="shared" si="0"/>
        <v>2.2499240395359688</v>
      </c>
      <c r="G26" s="25">
        <f t="shared" si="5"/>
        <v>103.34633853541418</v>
      </c>
    </row>
    <row r="27" spans="1:8" ht="15" customHeight="1" x14ac:dyDescent="0.2">
      <c r="B27" s="7">
        <v>2022</v>
      </c>
      <c r="C27" s="18">
        <v>1055283</v>
      </c>
      <c r="D27" s="23">
        <f t="shared" si="4"/>
        <v>75.212647790837252</v>
      </c>
      <c r="E27" s="20">
        <v>7941</v>
      </c>
      <c r="F27" s="25">
        <f t="shared" si="0"/>
        <v>0.75249956646700455</v>
      </c>
      <c r="G27" s="25">
        <f t="shared" si="5"/>
        <v>-41.399158733672792</v>
      </c>
    </row>
    <row r="28" spans="1:8" ht="15" customHeight="1" x14ac:dyDescent="0.2">
      <c r="B28" s="7">
        <v>2023</v>
      </c>
      <c r="C28" s="18">
        <v>1110596</v>
      </c>
      <c r="D28" s="23">
        <f t="shared" si="4"/>
        <v>5.2415323661993973</v>
      </c>
      <c r="E28" s="20">
        <v>4414</v>
      </c>
      <c r="F28" s="25">
        <f t="shared" si="0"/>
        <v>0.39744425515669068</v>
      </c>
      <c r="G28" s="25">
        <f t="shared" si="5"/>
        <v>-44.415061075431304</v>
      </c>
    </row>
    <row r="29" spans="1:8" ht="15" customHeight="1" x14ac:dyDescent="0.2">
      <c r="B29" s="7">
        <v>2024</v>
      </c>
      <c r="C29" s="18">
        <v>677474</v>
      </c>
      <c r="D29" s="23">
        <f t="shared" si="4"/>
        <v>-38.999059964199404</v>
      </c>
      <c r="E29" s="20">
        <v>2766</v>
      </c>
      <c r="F29" s="25">
        <f t="shared" si="0"/>
        <v>0.40828135101863688</v>
      </c>
      <c r="G29" s="25">
        <f t="shared" si="5"/>
        <v>-37.335749886724059</v>
      </c>
    </row>
    <row r="30" spans="1:8" ht="15" customHeight="1" x14ac:dyDescent="0.2">
      <c r="B30" s="27">
        <v>2025</v>
      </c>
      <c r="C30" s="19">
        <v>606228</v>
      </c>
      <c r="D30" s="24">
        <f t="shared" si="4"/>
        <v>-10.516418342253719</v>
      </c>
      <c r="E30" s="21">
        <v>2094</v>
      </c>
      <c r="F30" s="26">
        <f t="shared" si="0"/>
        <v>0.34541459648844985</v>
      </c>
      <c r="G30" s="26">
        <f t="shared" si="5"/>
        <v>-24.295010845986987</v>
      </c>
    </row>
    <row r="32" spans="1:8" ht="15" customHeight="1" x14ac:dyDescent="0.2">
      <c r="A32" s="29" t="s">
        <v>11</v>
      </c>
      <c r="B32" s="37" t="s">
        <v>13</v>
      </c>
      <c r="C32" s="37"/>
      <c r="D32" s="37"/>
      <c r="E32" s="37"/>
      <c r="F32" s="37"/>
      <c r="G32" s="37"/>
      <c r="H32" s="37"/>
    </row>
    <row r="33" spans="1:16" ht="30" customHeight="1" x14ac:dyDescent="0.2">
      <c r="A33" s="29"/>
      <c r="B33" s="39" t="s">
        <v>5</v>
      </c>
      <c r="C33" s="39"/>
      <c r="D33" s="39"/>
      <c r="E33" s="39"/>
      <c r="F33" s="39"/>
      <c r="G33" s="39"/>
      <c r="H33" s="39"/>
      <c r="I33" s="39"/>
      <c r="J33" s="8"/>
    </row>
    <row r="34" spans="1:16" ht="15" customHeight="1" x14ac:dyDescent="0.2">
      <c r="A34" s="30" t="s">
        <v>12</v>
      </c>
      <c r="B34" s="38">
        <v>46080</v>
      </c>
      <c r="C34" s="38"/>
      <c r="D34" s="38"/>
      <c r="E34" s="38"/>
      <c r="F34" s="38"/>
      <c r="G34" s="38"/>
      <c r="H34" s="38"/>
    </row>
    <row r="35" spans="1:16" ht="15" customHeight="1" x14ac:dyDescent="0.2">
      <c r="A35" s="31" t="s">
        <v>1</v>
      </c>
      <c r="B35" s="32" t="s">
        <v>15</v>
      </c>
      <c r="C35" s="32"/>
      <c r="D35" s="32"/>
      <c r="E35" s="32"/>
      <c r="F35" s="32"/>
      <c r="G35" s="32"/>
      <c r="H35" s="32"/>
    </row>
    <row r="36" spans="1:16" ht="15" customHeight="1" thickBot="1" x14ac:dyDescent="0.25">
      <c r="A36" s="12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</row>
    <row r="40" spans="1:16" ht="15" customHeight="1" x14ac:dyDescent="0.2">
      <c r="E40" s="1"/>
    </row>
  </sheetData>
  <mergeCells count="9">
    <mergeCell ref="B35:H35"/>
    <mergeCell ref="B1:E1"/>
    <mergeCell ref="B2:H2"/>
    <mergeCell ref="B32:H32"/>
    <mergeCell ref="B34:H34"/>
    <mergeCell ref="B33:I33"/>
    <mergeCell ref="B3:B4"/>
    <mergeCell ref="C3:D3"/>
    <mergeCell ref="E3:G3"/>
  </mergeCells>
  <hyperlinks>
    <hyperlink ref="B35" r:id="rId1" display="http://observatorioemigracao.pt/np4/5819.html" xr:uid="{00000000-0004-0000-0000-000000000000}"/>
    <hyperlink ref="B33" r:id="rId2" xr:uid="{00000000-0004-0000-0000-000001000000}"/>
    <hyperlink ref="B35:H35" r:id="rId3" display="http://observatorioemigracao.pt/np4EN/10697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UK Inflows 2000-2025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2026-02-27T10:27:42Z</dcterms:modified>
</cp:coreProperties>
</file>