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125A35B3-5F4D-4F21-850E-C177457D6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ainInflow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<sst xmlns="http://schemas.openxmlformats.org/spreadsheetml/2006/main" count="19" uniqueCount="16">
  <si>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</si>
  <si>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</si>
  <si>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</si>
  <si>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</si>
  <si>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</si>
  <si>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</si>
  <si>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</si>
  <si>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</si>
  <si>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</si>
  <si>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</si>
  <si>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</si>
  <si>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</si>
  <si>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Instituto Nacional de Estadística
(Padrón. Población por municipios).</t>
  </si>
  <si>
    <t>https://www.ine.es/dyngs/INEbase/es/operacion.htm?c=Estadistica_C&amp;cid=1254736177098&amp;menu=resultados&amp;idp=1254735573002</t>
  </si>
  <si>
    <t>Portuguese inflows into Spain, 2000-2024</t>
  </si>
  <si>
    <t>http://observatorioemigracao.pt/np4EN/10583.html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</si>
</sst>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Spain, 2000-2024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'SpainInflows2000-2024'!$B$5:$B$29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'SpainInflows2000-2024'!$E$5:$E$29</c:f>
              <c:numCache>
                <c:formatCode>#,##0</c:formatCode>
                <c:ptCount val="25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  <c:pt idx="21">
                  <c:v>11009</c:v>
                </c:pt>
                <c:pt idx="22">
                  <c:v>11001</c:v>
                </c:pt>
                <c:pt idx="23">
                  <c:v>11554</c:v>
                </c:pt>
                <c:pt idx="24">
                  <c:v>11332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6-4F2A-877B-5A418B444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s://www.ine.es/dyngs/INEbase/es/operacion.htm?c=Estadistica_C&amp;cid=1254736177098&amp;menu=resultados&amp;idp=1254735573002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EN/1058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2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0"/>
      <c r="B3" s="37" t="s">
        <v>5</v>
      </c>
      <c r="C3" s="39" t="s">
        <v>6</v>
      </c>
      <c r="D3" s="40"/>
      <c r="E3" s="37" t="s">
        <v>7</v>
      </c>
      <c r="F3" s="41"/>
      <c r="G3" s="41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38"/>
      <c r="C4" s="12" t="s">
        <v>3</v>
      </c>
      <c r="D4" s="13" t="s">
        <v>8</v>
      </c>
      <c r="E4" s="14" t="s">
        <v>3</v>
      </c>
      <c r="F4" s="26" t="s">
        <v>9</v>
      </c>
      <c r="G4" s="14" t="s">
        <v>8</v>
      </c>
    </row>
    <row r="5" spans="1:20" ht="15" customHeight="1" x14ac:dyDescent="0.2">
      <c r="B5" s="7">
        <v>2000</v>
      </c>
      <c r="C5" s="22">
        <v>362468</v>
      </c>
      <c r="D5" s="15" t="s">
        <v>4</v>
      </c>
      <c r="E5" s="24">
        <v>2955</v>
      </c>
      <c r="F5" s="17">
        <f>E5/C5*100</f>
        <v>0.81524438019356193</v>
      </c>
      <c r="G5" s="16" t="s">
        <v>4</v>
      </c>
    </row>
    <row r="6" spans="1:20" ht="15" customHeight="1" x14ac:dyDescent="0.2">
      <c r="B6" s="7">
        <v>2001</v>
      </c>
      <c r="C6" s="22">
        <v>414772</v>
      </c>
      <c r="D6" s="15">
        <f>((C6/C5)-1)*100</f>
        <v>14.429963472637585</v>
      </c>
      <c r="E6" s="24">
        <v>3057</v>
      </c>
      <c r="F6" s="17">
        <f t="shared" ref="F6:F19" si="0">E6/C6*100</f>
        <v>0.7370314293153829</v>
      </c>
      <c r="G6" s="16">
        <f>((E6/E5)-1)*100</f>
        <v>3.4517766497461855</v>
      </c>
    </row>
    <row r="7" spans="1:20" ht="15" customHeight="1" x14ac:dyDescent="0.2">
      <c r="B7" s="7">
        <v>2002</v>
      </c>
      <c r="C7" s="22">
        <v>483260</v>
      </c>
      <c r="D7" s="15">
        <f t="shared" ref="D7:D19" si="1">((C7/C6)-1)*100</f>
        <v>16.512204295371923</v>
      </c>
      <c r="E7" s="24">
        <v>3538</v>
      </c>
      <c r="F7" s="17">
        <f t="shared" si="0"/>
        <v>0.7321110789223193</v>
      </c>
      <c r="G7" s="16">
        <f t="shared" ref="G7:G19" si="2">((E7/E6)-1)*100</f>
        <v>15.734380111220148</v>
      </c>
    </row>
    <row r="8" spans="1:20" ht="15" customHeight="1" x14ac:dyDescent="0.2">
      <c r="B8" s="7">
        <v>2003</v>
      </c>
      <c r="C8" s="22">
        <v>470010</v>
      </c>
      <c r="D8" s="15">
        <f t="shared" si="1"/>
        <v>-2.7417953068741507</v>
      </c>
      <c r="E8" s="24">
        <v>4825</v>
      </c>
      <c r="F8" s="17">
        <f t="shared" si="0"/>
        <v>1.0265739026829217</v>
      </c>
      <c r="G8" s="16">
        <f t="shared" si="2"/>
        <v>36.376483889202937</v>
      </c>
    </row>
    <row r="9" spans="1:20" ht="15" customHeight="1" x14ac:dyDescent="0.2">
      <c r="B9" s="7">
        <v>2004</v>
      </c>
      <c r="C9" s="22">
        <v>684561</v>
      </c>
      <c r="D9" s="15">
        <f t="shared" si="1"/>
        <v>45.648177698346835</v>
      </c>
      <c r="E9" s="24">
        <v>9851</v>
      </c>
      <c r="F9" s="17">
        <f t="shared" si="0"/>
        <v>1.4390244258729317</v>
      </c>
      <c r="G9" s="16">
        <f t="shared" si="2"/>
        <v>104.16580310880828</v>
      </c>
    </row>
    <row r="10" spans="1:20" ht="15" customHeight="1" x14ac:dyDescent="0.2">
      <c r="B10" s="7">
        <v>2005</v>
      </c>
      <c r="C10" s="22">
        <v>719284</v>
      </c>
      <c r="D10" s="15">
        <f t="shared" si="1"/>
        <v>5.072301810941604</v>
      </c>
      <c r="E10" s="24">
        <v>13327</v>
      </c>
      <c r="F10" s="17">
        <f t="shared" si="0"/>
        <v>1.8528147435505307</v>
      </c>
      <c r="G10" s="16">
        <f t="shared" si="2"/>
        <v>35.2857577910872</v>
      </c>
      <c r="T10" s="1"/>
    </row>
    <row r="11" spans="1:20" ht="15" customHeight="1" x14ac:dyDescent="0.2">
      <c r="B11" s="7">
        <v>2006</v>
      </c>
      <c r="C11" s="22">
        <v>840844</v>
      </c>
      <c r="D11" s="15">
        <f t="shared" si="1"/>
        <v>16.900139583252226</v>
      </c>
      <c r="E11" s="24">
        <v>20658</v>
      </c>
      <c r="F11" s="17">
        <f t="shared" si="0"/>
        <v>2.4568171979582418</v>
      </c>
      <c r="G11" s="16">
        <f t="shared" si="2"/>
        <v>55.008629098821935</v>
      </c>
    </row>
    <row r="12" spans="1:20" ht="15" customHeight="1" x14ac:dyDescent="0.2">
      <c r="B12" s="7">
        <v>2007</v>
      </c>
      <c r="C12" s="22">
        <v>958266</v>
      </c>
      <c r="D12" s="15">
        <f t="shared" si="1"/>
        <v>13.964778246618881</v>
      </c>
      <c r="E12" s="24">
        <v>27178</v>
      </c>
      <c r="F12" s="17">
        <f t="shared" si="0"/>
        <v>2.8361644887745157</v>
      </c>
      <c r="G12" s="16">
        <f t="shared" si="2"/>
        <v>31.561622615935715</v>
      </c>
    </row>
    <row r="13" spans="1:20" ht="15" customHeight="1" x14ac:dyDescent="0.2">
      <c r="B13" s="7">
        <v>2008</v>
      </c>
      <c r="C13" s="22">
        <v>726009</v>
      </c>
      <c r="D13" s="15">
        <f t="shared" si="1"/>
        <v>-24.237215971348249</v>
      </c>
      <c r="E13" s="24">
        <v>16857</v>
      </c>
      <c r="F13" s="17">
        <f t="shared" si="0"/>
        <v>2.3218720429085589</v>
      </c>
      <c r="G13" s="16">
        <f t="shared" si="2"/>
        <v>-37.975568474501429</v>
      </c>
    </row>
    <row r="14" spans="1:20" ht="15" customHeight="1" x14ac:dyDescent="0.2">
      <c r="B14" s="7">
        <v>2009</v>
      </c>
      <c r="C14" s="22">
        <v>498977</v>
      </c>
      <c r="D14" s="15">
        <f t="shared" si="1"/>
        <v>-31.271237684381326</v>
      </c>
      <c r="E14" s="24">
        <v>9739</v>
      </c>
      <c r="F14" s="17">
        <f t="shared" si="0"/>
        <v>1.9517933692334517</v>
      </c>
      <c r="G14" s="16">
        <f t="shared" si="2"/>
        <v>-42.225781574420118</v>
      </c>
    </row>
    <row r="15" spans="1:20" ht="15" customHeight="1" x14ac:dyDescent="0.2">
      <c r="B15" s="7">
        <v>2010</v>
      </c>
      <c r="C15" s="22">
        <v>464443</v>
      </c>
      <c r="D15" s="15">
        <f t="shared" si="1"/>
        <v>-6.9209602847425833</v>
      </c>
      <c r="E15" s="24">
        <v>7678</v>
      </c>
      <c r="F15" s="17">
        <f t="shared" si="0"/>
        <v>1.6531630361529832</v>
      </c>
      <c r="G15" s="16">
        <f t="shared" si="2"/>
        <v>-21.162336995584763</v>
      </c>
    </row>
    <row r="16" spans="1:20" ht="15" customHeight="1" x14ac:dyDescent="0.2">
      <c r="B16" s="7">
        <v>2011</v>
      </c>
      <c r="C16" s="22">
        <v>454686</v>
      </c>
      <c r="D16" s="15">
        <f t="shared" si="1"/>
        <v>-2.1007960072603082</v>
      </c>
      <c r="E16" s="24">
        <v>7424</v>
      </c>
      <c r="F16" s="17">
        <f t="shared" si="0"/>
        <v>1.63277514592488</v>
      </c>
      <c r="G16" s="16">
        <f t="shared" si="2"/>
        <v>-3.3081531648866846</v>
      </c>
    </row>
    <row r="17" spans="1:11" ht="15" customHeight="1" x14ac:dyDescent="0.2">
      <c r="B17" s="7">
        <v>2012</v>
      </c>
      <c r="C17" s="22">
        <v>370515</v>
      </c>
      <c r="D17" s="15">
        <f t="shared" si="1"/>
        <v>-18.511896121719161</v>
      </c>
      <c r="E17" s="24">
        <v>6201</v>
      </c>
      <c r="F17" s="17">
        <f t="shared" si="0"/>
        <v>1.6736164527751913</v>
      </c>
      <c r="G17" s="16">
        <f t="shared" si="2"/>
        <v>-16.473599137931039</v>
      </c>
    </row>
    <row r="18" spans="1:11" ht="15" customHeight="1" x14ac:dyDescent="0.2">
      <c r="B18" s="7">
        <v>2013</v>
      </c>
      <c r="C18" s="22">
        <v>342390</v>
      </c>
      <c r="D18" s="15">
        <f t="shared" si="1"/>
        <v>-7.5907857981458271</v>
      </c>
      <c r="E18" s="24">
        <v>5302</v>
      </c>
      <c r="F18" s="17">
        <f t="shared" si="0"/>
        <v>1.5485265340693362</v>
      </c>
      <c r="G18" s="16">
        <f t="shared" si="2"/>
        <v>-14.497661667472983</v>
      </c>
    </row>
    <row r="19" spans="1:11" ht="15" customHeight="1" x14ac:dyDescent="0.2">
      <c r="B19" s="7">
        <v>2014</v>
      </c>
      <c r="C19" s="22">
        <v>399947</v>
      </c>
      <c r="D19" s="15">
        <f t="shared" si="1"/>
        <v>16.81036245217442</v>
      </c>
      <c r="E19" s="24">
        <v>5923</v>
      </c>
      <c r="F19" s="17">
        <f t="shared" si="0"/>
        <v>1.4809462253748622</v>
      </c>
      <c r="G19" s="16">
        <f t="shared" si="2"/>
        <v>11.712561297623548</v>
      </c>
    </row>
    <row r="20" spans="1:11" ht="15" customHeight="1" x14ac:dyDescent="0.2">
      <c r="B20" s="7">
        <v>2015</v>
      </c>
      <c r="C20" s="22">
        <v>455679</v>
      </c>
      <c r="D20" s="15">
        <f>((C20/C19)-1)*100</f>
        <v>13.934846367143638</v>
      </c>
      <c r="E20" s="24">
        <v>6638</v>
      </c>
      <c r="F20" s="17">
        <f>E20/C20*100</f>
        <v>1.4567272136745384</v>
      </c>
      <c r="G20" s="16">
        <f>((E20/E19)-1)*100</f>
        <v>12.071585345264225</v>
      </c>
    </row>
    <row r="21" spans="1:11" ht="15" customHeight="1" x14ac:dyDescent="0.2">
      <c r="B21" s="7">
        <v>2016</v>
      </c>
      <c r="C21" s="22">
        <v>534574</v>
      </c>
      <c r="D21" s="15">
        <f>((C21/C20)-1)*100</f>
        <v>17.313723037489105</v>
      </c>
      <c r="E21" s="24">
        <v>7646</v>
      </c>
      <c r="F21" s="17">
        <f>E21/C21*100</f>
        <v>1.4302977698129726</v>
      </c>
      <c r="G21" s="16">
        <f>((E21/E20)-1)*100</f>
        <v>15.185296776137381</v>
      </c>
    </row>
    <row r="22" spans="1:11" ht="15" customHeight="1" x14ac:dyDescent="0.2">
      <c r="B22" s="7">
        <v>2017</v>
      </c>
      <c r="C22" s="22">
        <v>637375</v>
      </c>
      <c r="D22" s="15">
        <f>((C22/C21)-1)*100</f>
        <v>19.23045265950083</v>
      </c>
      <c r="E22" s="24">
        <v>9038</v>
      </c>
      <c r="F22" s="17">
        <f>E22/C22*100</f>
        <v>1.418003530103942</v>
      </c>
      <c r="G22" s="16">
        <f>((E22/E21)-1)*100</f>
        <v>18.205597698142828</v>
      </c>
    </row>
    <row r="23" spans="1:11" ht="15" customHeight="1" x14ac:dyDescent="0.2">
      <c r="B23" s="7">
        <v>2018</v>
      </c>
      <c r="C23" s="22">
        <v>760804</v>
      </c>
      <c r="D23" s="15">
        <f t="shared" ref="D23:D29" si="3">((C23/C22)-1)*100</f>
        <v>19.365208864483229</v>
      </c>
      <c r="E23" s="24">
        <v>10636</v>
      </c>
      <c r="F23" s="17">
        <f t="shared" ref="F23" si="4">E23/C23*100</f>
        <v>1.3979947529192802</v>
      </c>
      <c r="G23" s="16">
        <f t="shared" ref="G23" si="5">((E23/E22)-1)*100</f>
        <v>17.680902854613855</v>
      </c>
    </row>
    <row r="24" spans="1:11" ht="15" customHeight="1" x14ac:dyDescent="0.2">
      <c r="B24" s="7">
        <v>2019</v>
      </c>
      <c r="C24" s="22">
        <v>873842</v>
      </c>
      <c r="D24" s="15">
        <f t="shared" si="3"/>
        <v>14.857703166650026</v>
      </c>
      <c r="E24" s="24">
        <v>10155</v>
      </c>
      <c r="F24" s="17">
        <f t="shared" ref="F24:F29" si="6">E24/C24*100</f>
        <v>1.1621093973510086</v>
      </c>
      <c r="G24" s="16">
        <f t="shared" ref="G24:G29" si="7">((E24/E23)-1)*100</f>
        <v>-4.522376833396013</v>
      </c>
    </row>
    <row r="25" spans="1:11" ht="15" customHeight="1" x14ac:dyDescent="0.2">
      <c r="B25" s="7">
        <v>2020</v>
      </c>
      <c r="C25" s="22">
        <v>523618</v>
      </c>
      <c r="D25" s="15">
        <f t="shared" si="3"/>
        <v>-40.078641218893118</v>
      </c>
      <c r="E25" s="24">
        <v>6471</v>
      </c>
      <c r="F25" s="17">
        <f t="shared" si="6"/>
        <v>1.2358245896817908</v>
      </c>
      <c r="G25" s="16">
        <f t="shared" si="7"/>
        <v>-36.277695716395861</v>
      </c>
    </row>
    <row r="26" spans="1:11" ht="15" customHeight="1" x14ac:dyDescent="0.2">
      <c r="B26" s="7">
        <v>2021</v>
      </c>
      <c r="C26" s="22">
        <v>887960</v>
      </c>
      <c r="D26" s="15">
        <f t="shared" si="3"/>
        <v>69.581641578402582</v>
      </c>
      <c r="E26" s="24">
        <v>11009</v>
      </c>
      <c r="F26" s="17">
        <f t="shared" si="6"/>
        <v>1.2398080994639398</v>
      </c>
      <c r="G26" s="16">
        <f t="shared" si="7"/>
        <v>70.128264564982217</v>
      </c>
    </row>
    <row r="27" spans="1:11" ht="15" customHeight="1" x14ac:dyDescent="0.2">
      <c r="B27" s="7">
        <v>2022</v>
      </c>
      <c r="C27" s="22">
        <v>1258894</v>
      </c>
      <c r="D27" s="15">
        <f t="shared" si="3"/>
        <v>41.773728546330922</v>
      </c>
      <c r="E27" s="24">
        <v>11001</v>
      </c>
      <c r="F27" s="17">
        <f t="shared" si="6"/>
        <v>0.87386229499862578</v>
      </c>
      <c r="G27" s="16">
        <f t="shared" si="7"/>
        <v>-7.2667817240434918E-2</v>
      </c>
    </row>
    <row r="28" spans="1:11" ht="15" customHeight="1" x14ac:dyDescent="0.2">
      <c r="B28" s="7">
        <v>2023</v>
      </c>
      <c r="C28" s="22">
        <v>1250991</v>
      </c>
      <c r="D28" s="15">
        <f t="shared" si="3"/>
        <v>-0.62777326764604791</v>
      </c>
      <c r="E28" s="24">
        <v>11554</v>
      </c>
      <c r="F28" s="17">
        <f t="shared" si="6"/>
        <v>0.9235877796083265</v>
      </c>
      <c r="G28" s="16">
        <f t="shared" si="7"/>
        <v>5.0268157440232608</v>
      </c>
    </row>
    <row r="29" spans="1:11" ht="15" customHeight="1" x14ac:dyDescent="0.2">
      <c r="B29" s="18">
        <v>2024</v>
      </c>
      <c r="C29" s="23">
        <v>1288562</v>
      </c>
      <c r="D29" s="19">
        <f t="shared" si="3"/>
        <v>3.0032989845650393</v>
      </c>
      <c r="E29" s="25">
        <v>11332</v>
      </c>
      <c r="F29" s="20">
        <f t="shared" si="6"/>
        <v>0.87942993817914861</v>
      </c>
      <c r="G29" s="21">
        <f t="shared" si="7"/>
        <v>-1.9214124978362501</v>
      </c>
    </row>
    <row r="31" spans="1:11" ht="30" customHeight="1" x14ac:dyDescent="0.2">
      <c r="A31" s="27" t="s">
        <v>10</v>
      </c>
      <c r="B31" s="42" t="s">
        <v>12</v>
      </c>
      <c r="C31" s="42"/>
      <c r="D31" s="42"/>
      <c r="E31" s="42"/>
      <c r="F31" s="42"/>
      <c r="G31" s="42"/>
    </row>
    <row r="32" spans="1:11" ht="30" customHeight="1" x14ac:dyDescent="0.2">
      <c r="A32" s="27"/>
      <c r="B32" s="43" t="s">
        <v>13</v>
      </c>
      <c r="C32" s="43"/>
      <c r="D32" s="43"/>
      <c r="E32" s="43"/>
      <c r="F32" s="43"/>
      <c r="G32" s="43"/>
      <c r="H32" s="43"/>
      <c r="I32" s="43"/>
      <c r="J32" s="43"/>
      <c r="K32" s="43"/>
    </row>
    <row r="33" spans="1:15" ht="15" customHeight="1" x14ac:dyDescent="0.2">
      <c r="A33" s="28" t="s">
        <v>11</v>
      </c>
      <c r="B33" s="35">
        <v>46003</v>
      </c>
      <c r="C33" s="35"/>
      <c r="D33" s="35"/>
      <c r="E33" s="36"/>
      <c r="F33" s="36"/>
      <c r="G33" s="36"/>
    </row>
    <row r="34" spans="1:15" ht="15" customHeight="1" x14ac:dyDescent="0.2">
      <c r="A34" s="29" t="s">
        <v>1</v>
      </c>
      <c r="B34" s="30" t="s">
        <v>15</v>
      </c>
      <c r="C34" s="30"/>
      <c r="D34" s="30"/>
      <c r="E34" s="30"/>
      <c r="F34" s="30"/>
      <c r="G34" s="30"/>
    </row>
    <row r="35" spans="1:15" ht="15" customHeight="1" thickBo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</sheetData>
  <mergeCells count="9">
    <mergeCell ref="B34:G34"/>
    <mergeCell ref="B1:E1"/>
    <mergeCell ref="B2:G2"/>
    <mergeCell ref="B33:G33"/>
    <mergeCell ref="B3:B4"/>
    <mergeCell ref="C3:D3"/>
    <mergeCell ref="E3:G3"/>
    <mergeCell ref="B31:G31"/>
    <mergeCell ref="B32:K32"/>
  </mergeCells>
  <hyperlinks>
    <hyperlink ref="B34" r:id="rId1" display="http://observatorioemigracao.pt/np4/5851.html" xr:uid="{00000000-0004-0000-0000-000000000000}"/>
    <hyperlink ref="B32" r:id="rId2" xr:uid="{00000000-0004-0000-0000-000001000000}"/>
    <hyperlink ref="B32:K32" r:id="rId3" display="http://www.ine.es/jaxi/Datos.htm?path=/t20/p307/serie/l0/&amp;file=2_4.px" xr:uid="{00000000-0004-0000-0000-000002000000}"/>
    <hyperlink ref="B34:G34" r:id="rId4" display="http://observatorioemigracao.pt/np4EN/10583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SpainInflows2000-2024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2025-12-12T11:12:13Z</dcterms:modified>
</cp:coreProperties>
</file>