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3A3B2D31-42BF-4ACE-8307-13ED9EE72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y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<sst xmlns="http://schemas.openxmlformats.org/spreadsheetml/2006/main" count="23" uniqueCount="16">
  <si>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</si>
  <si>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</si>
  <si>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</si>
  <si>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</si>
  <si>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</si>
  <si>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</si>
  <si>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</si>
  <si>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</si>
  <si>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</si>
  <si>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</si>
  <si>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</si>
  <si>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</si>
  <si>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http://observatorioemigracao.pt/np4EN/10463.html</t>
  </si>
  <si>
    <t>https://ec.europa.eu/eurostat/data/database and https://esploradati.istat.it/databrowser/</t>
  </si>
  <si>
    <t>Portuguese inflows into Italy, 2000-2024</t>
  </si>
  <si>
    <t>Table by Observatório da Emigração, data by Eurostat (until 2023) and IstatData (from 2024 onwards).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</si>
</sst>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Italy,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marker>
              <c:spPr>
                <a:solidFill>
                  <a:sysClr val="window" lastClr="FFFFFF"/>
                </a:solidFill>
                <a:ln>
                  <a:solidFill>
                    <a:schemeClr val="bg1"/>
                  </a:solidFill>
                </a:ln>
              </c:spPr>
            </c:marker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'ItalyInflows2000-2024'!$B$5:$B$29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'ItalyInflows2000-2024'!$E$5:$E$29</c:f>
              <c:numCache>
                <c:formatCode>#,##0</c:formatCode>
                <c:ptCount val="25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  <c:pt idx="21">
                  <c:v>539</c:v>
                </c:pt>
                <c:pt idx="22">
                  <c:v>670</c:v>
                </c:pt>
                <c:pt idx="23">
                  <c:v>702</c:v>
                </c:pt>
                <c:pt idx="24">
                  <c:v>681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Entradas</c:v>
                </c15:tx>
              </c15:filteredSeriesTitle>
            </c:ex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Eurostat and IstatData.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data/database" TargetMode="External"/><Relationship Id="rId2" Type="http://schemas.openxmlformats.org/officeDocument/2006/relationships/hyperlink" Target="http://observatorioemigracao.pt/np4EN/10463.html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4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5" t="s">
        <v>3</v>
      </c>
      <c r="D4" s="16" t="s">
        <v>8</v>
      </c>
      <c r="E4" s="17" t="s">
        <v>3</v>
      </c>
      <c r="F4" s="28" t="s">
        <v>9</v>
      </c>
      <c r="G4" s="17" t="s">
        <v>8</v>
      </c>
    </row>
    <row r="5" spans="1:21" ht="15" customHeight="1" x14ac:dyDescent="0.2">
      <c r="B5" s="7">
        <v>2000</v>
      </c>
      <c r="C5" s="18">
        <v>192557</v>
      </c>
      <c r="D5" s="23" t="s">
        <v>4</v>
      </c>
      <c r="E5" s="21">
        <v>328</v>
      </c>
      <c r="F5" s="26">
        <f>E5/C5*100</f>
        <v>0.17033917229703413</v>
      </c>
      <c r="G5" s="26" t="s">
        <v>4</v>
      </c>
    </row>
    <row r="6" spans="1:21" ht="15" customHeight="1" x14ac:dyDescent="0.2">
      <c r="B6" s="7">
        <v>2001</v>
      </c>
      <c r="C6" s="19">
        <v>172836</v>
      </c>
      <c r="D6" s="24">
        <f>((C6/C5)-1)*100</f>
        <v>-10.24164273435918</v>
      </c>
      <c r="E6" s="21" t="s">
        <v>4</v>
      </c>
      <c r="F6" s="26" t="s">
        <v>4</v>
      </c>
      <c r="G6" s="26" t="s">
        <v>4</v>
      </c>
    </row>
    <row r="7" spans="1:21" ht="15" customHeight="1" x14ac:dyDescent="0.2">
      <c r="B7" s="7">
        <v>2002</v>
      </c>
      <c r="C7" s="19">
        <v>161914</v>
      </c>
      <c r="D7" s="24">
        <f t="shared" ref="D7:D17" si="0">((C7/C6)-1)*100</f>
        <v>-6.3192853340739212</v>
      </c>
      <c r="E7" s="21">
        <v>297</v>
      </c>
      <c r="F7" s="26">
        <f t="shared" ref="F7:F20" si="1">E7/C7*100</f>
        <v>0.18343071013006906</v>
      </c>
      <c r="G7" s="26" t="s">
        <v>4</v>
      </c>
    </row>
    <row r="8" spans="1:21" ht="15" customHeight="1" x14ac:dyDescent="0.2">
      <c r="B8" s="7">
        <v>2003</v>
      </c>
      <c r="C8" s="19">
        <v>470491</v>
      </c>
      <c r="D8" s="24">
        <f t="shared" si="0"/>
        <v>190.58080215423004</v>
      </c>
      <c r="E8" s="21">
        <v>376</v>
      </c>
      <c r="F8" s="26">
        <f t="shared" si="1"/>
        <v>7.9916512749446861E-2</v>
      </c>
      <c r="G8" s="26">
        <f>((E8/E7)-1)*100</f>
        <v>26.599326599326602</v>
      </c>
    </row>
    <row r="9" spans="1:21" ht="15" customHeight="1" x14ac:dyDescent="0.2">
      <c r="B9" s="7">
        <v>2004</v>
      </c>
      <c r="C9" s="19">
        <v>444566</v>
      </c>
      <c r="D9" s="24">
        <f t="shared" si="0"/>
        <v>-5.5102010452909855</v>
      </c>
      <c r="E9" s="21">
        <v>330</v>
      </c>
      <c r="F9" s="26">
        <f t="shared" si="1"/>
        <v>7.4229698177548445E-2</v>
      </c>
      <c r="G9" s="26">
        <f t="shared" ref="G9:G17" si="2">((E9/E8)-1)*100</f>
        <v>-12.234042553191493</v>
      </c>
    </row>
    <row r="10" spans="1:21" ht="15" customHeight="1" x14ac:dyDescent="0.2">
      <c r="B10" s="7">
        <v>2005</v>
      </c>
      <c r="C10" s="19">
        <v>325673</v>
      </c>
      <c r="D10" s="24">
        <f t="shared" si="0"/>
        <v>-26.743610622494749</v>
      </c>
      <c r="E10" s="21">
        <v>382</v>
      </c>
      <c r="F10" s="26">
        <f t="shared" si="1"/>
        <v>0.11729556948227209</v>
      </c>
      <c r="G10" s="26">
        <f t="shared" si="2"/>
        <v>15.757575757575747</v>
      </c>
      <c r="U10" s="1"/>
    </row>
    <row r="11" spans="1:21" ht="15" customHeight="1" x14ac:dyDescent="0.2">
      <c r="B11" s="7">
        <v>2006</v>
      </c>
      <c r="C11" s="19">
        <v>297640</v>
      </c>
      <c r="D11" s="24">
        <f t="shared" si="0"/>
        <v>-8.6077138725040196</v>
      </c>
      <c r="E11" s="21">
        <v>366</v>
      </c>
      <c r="F11" s="26">
        <f t="shared" si="1"/>
        <v>0.12296734309904583</v>
      </c>
      <c r="G11" s="26">
        <f t="shared" si="2"/>
        <v>-4.1884816753926746</v>
      </c>
    </row>
    <row r="12" spans="1:21" ht="15" customHeight="1" x14ac:dyDescent="0.2">
      <c r="B12" s="7">
        <v>2007</v>
      </c>
      <c r="C12" s="19">
        <v>558019</v>
      </c>
      <c r="D12" s="24">
        <f t="shared" si="0"/>
        <v>87.481185324553152</v>
      </c>
      <c r="E12" s="21">
        <v>594</v>
      </c>
      <c r="F12" s="26">
        <f t="shared" si="1"/>
        <v>0.10644798833014646</v>
      </c>
      <c r="G12" s="26">
        <f t="shared" si="2"/>
        <v>62.295081967213115</v>
      </c>
    </row>
    <row r="13" spans="1:21" ht="15" customHeight="1" x14ac:dyDescent="0.2">
      <c r="B13" s="7">
        <v>2008</v>
      </c>
      <c r="C13" s="19">
        <v>534712</v>
      </c>
      <c r="D13" s="24">
        <f t="shared" si="0"/>
        <v>-4.1767395017015545</v>
      </c>
      <c r="E13" s="21">
        <v>503</v>
      </c>
      <c r="F13" s="26">
        <f t="shared" si="1"/>
        <v>9.4069330779933874E-2</v>
      </c>
      <c r="G13" s="26">
        <f t="shared" si="2"/>
        <v>-15.319865319865322</v>
      </c>
    </row>
    <row r="14" spans="1:21" ht="15" customHeight="1" x14ac:dyDescent="0.2">
      <c r="B14" s="7">
        <v>2009</v>
      </c>
      <c r="C14" s="19">
        <v>442940</v>
      </c>
      <c r="D14" s="24">
        <f t="shared" si="0"/>
        <v>-17.162883945002172</v>
      </c>
      <c r="E14" s="21">
        <v>516</v>
      </c>
      <c r="F14" s="26">
        <f t="shared" si="1"/>
        <v>0.11649433331828239</v>
      </c>
      <c r="G14" s="26">
        <f t="shared" si="2"/>
        <v>2.5844930417495027</v>
      </c>
    </row>
    <row r="15" spans="1:21" ht="15" customHeight="1" x14ac:dyDescent="0.2">
      <c r="B15" s="7">
        <v>2010</v>
      </c>
      <c r="C15" s="19">
        <v>458856</v>
      </c>
      <c r="D15" s="24">
        <f t="shared" si="0"/>
        <v>3.5932631959181727</v>
      </c>
      <c r="E15" s="21">
        <v>420</v>
      </c>
      <c r="F15" s="26">
        <f t="shared" si="1"/>
        <v>9.1531983890370844E-2</v>
      </c>
      <c r="G15" s="26">
        <f t="shared" si="2"/>
        <v>-18.604651162790699</v>
      </c>
    </row>
    <row r="16" spans="1:21" ht="15" customHeight="1" x14ac:dyDescent="0.2">
      <c r="B16" s="7">
        <v>2011</v>
      </c>
      <c r="C16" s="19">
        <v>385793</v>
      </c>
      <c r="D16" s="24">
        <f t="shared" si="0"/>
        <v>-15.922860330909916</v>
      </c>
      <c r="E16" s="21">
        <v>452</v>
      </c>
      <c r="F16" s="26">
        <f t="shared" si="1"/>
        <v>0.11716127560634848</v>
      </c>
      <c r="G16" s="26">
        <f t="shared" si="2"/>
        <v>7.6190476190476142</v>
      </c>
    </row>
    <row r="17" spans="1:10" ht="15" customHeight="1" x14ac:dyDescent="0.2">
      <c r="B17" s="7">
        <v>2012</v>
      </c>
      <c r="C17" s="19">
        <v>350772</v>
      </c>
      <c r="D17" s="24">
        <f t="shared" si="0"/>
        <v>-9.0776660022343627</v>
      </c>
      <c r="E17" s="21">
        <v>446</v>
      </c>
      <c r="F17" s="26">
        <f t="shared" si="1"/>
        <v>0.127148119006078</v>
      </c>
      <c r="G17" s="26">
        <f t="shared" si="2"/>
        <v>-1.3274336283185861</v>
      </c>
    </row>
    <row r="18" spans="1:10" ht="15" customHeight="1" x14ac:dyDescent="0.2">
      <c r="B18" s="7">
        <v>2013</v>
      </c>
      <c r="C18" s="19">
        <v>307454</v>
      </c>
      <c r="D18" s="24">
        <f>((C18/C17)-1)*100</f>
        <v>-12.349332329832485</v>
      </c>
      <c r="E18" s="21">
        <v>374</v>
      </c>
      <c r="F18" s="26">
        <f t="shared" si="1"/>
        <v>0.12164421344331183</v>
      </c>
      <c r="G18" s="26">
        <f>((E18/E17)-1)*100</f>
        <v>-16.143497757847534</v>
      </c>
    </row>
    <row r="19" spans="1:10" ht="15" customHeight="1" x14ac:dyDescent="0.2">
      <c r="B19" s="7">
        <v>2014</v>
      </c>
      <c r="C19" s="19">
        <v>277631</v>
      </c>
      <c r="D19" s="24">
        <f t="shared" ref="D19:D20" si="3">((C19/C18)-1)*100</f>
        <v>-9.6999876404275103</v>
      </c>
      <c r="E19" s="21">
        <v>376</v>
      </c>
      <c r="F19" s="26">
        <f t="shared" si="1"/>
        <v>0.13543156203738055</v>
      </c>
      <c r="G19" s="26">
        <f t="shared" ref="G19:G20" si="4">((E19/E18)-1)*100</f>
        <v>0.53475935828877219</v>
      </c>
    </row>
    <row r="20" spans="1:10" ht="15" customHeight="1" x14ac:dyDescent="0.2">
      <c r="B20" s="7">
        <v>2015</v>
      </c>
      <c r="C20" s="19">
        <v>280078</v>
      </c>
      <c r="D20" s="24">
        <f t="shared" si="3"/>
        <v>0.88138572421667671</v>
      </c>
      <c r="E20" s="21">
        <v>354</v>
      </c>
      <c r="F20" s="26">
        <f t="shared" si="1"/>
        <v>0.12639336184919914</v>
      </c>
      <c r="G20" s="26">
        <f t="shared" si="4"/>
        <v>-5.8510638297872291</v>
      </c>
    </row>
    <row r="21" spans="1:10" ht="15" customHeight="1" x14ac:dyDescent="0.2">
      <c r="B21" s="7">
        <v>2016</v>
      </c>
      <c r="C21" s="19">
        <v>300823</v>
      </c>
      <c r="D21" s="24">
        <f>((C21/C20)-1)*100</f>
        <v>7.4068652304001059</v>
      </c>
      <c r="E21" s="21">
        <v>443</v>
      </c>
      <c r="F21" s="26">
        <f t="shared" ref="F21" si="5">E21/C21*100</f>
        <v>0.14726267605867902</v>
      </c>
      <c r="G21" s="26">
        <f>((E21/E20)-1)*100</f>
        <v>25.141242937853114</v>
      </c>
    </row>
    <row r="22" spans="1:10" ht="15" customHeight="1" x14ac:dyDescent="0.2">
      <c r="B22" s="7">
        <v>2017</v>
      </c>
      <c r="C22" s="19">
        <v>343440</v>
      </c>
      <c r="D22" s="24">
        <f t="shared" ref="D22:D29" si="6">((C22/C21)-1)*100</f>
        <v>14.16680240540118</v>
      </c>
      <c r="E22" s="21">
        <v>465</v>
      </c>
      <c r="F22" s="26">
        <f t="shared" ref="F22" si="7">E22/C22*100</f>
        <v>0.13539482879105519</v>
      </c>
      <c r="G22" s="26">
        <f t="shared" ref="G22" si="8">((E22/E21)-1)*100</f>
        <v>4.9661399548532659</v>
      </c>
    </row>
    <row r="23" spans="1:10" ht="15" customHeight="1" x14ac:dyDescent="0.2">
      <c r="B23" s="7">
        <v>2018</v>
      </c>
      <c r="C23" s="19">
        <v>332324</v>
      </c>
      <c r="D23" s="24">
        <f t="shared" si="6"/>
        <v>-3.2366643372932713</v>
      </c>
      <c r="E23" s="21">
        <v>484</v>
      </c>
      <c r="F23" s="26">
        <f t="shared" ref="F23:F29" si="9">E23/C23*100</f>
        <v>0.14564100095087926</v>
      </c>
      <c r="G23" s="26">
        <f t="shared" ref="G23:G29" si="10">((E23/E22)-1)*100</f>
        <v>4.086021505376336</v>
      </c>
    </row>
    <row r="24" spans="1:10" ht="15" customHeight="1" x14ac:dyDescent="0.2">
      <c r="B24" s="7">
        <v>2019</v>
      </c>
      <c r="C24" s="19">
        <v>332778</v>
      </c>
      <c r="D24" s="24">
        <f t="shared" si="6"/>
        <v>0.13661366618120674</v>
      </c>
      <c r="E24" s="21">
        <v>528</v>
      </c>
      <c r="F24" s="26">
        <f t="shared" si="9"/>
        <v>0.15866433478174638</v>
      </c>
      <c r="G24" s="26">
        <f t="shared" si="10"/>
        <v>9.0909090909090828</v>
      </c>
    </row>
    <row r="25" spans="1:10" ht="15" customHeight="1" x14ac:dyDescent="0.2">
      <c r="B25" s="7">
        <v>2020</v>
      </c>
      <c r="C25" s="19">
        <v>247526</v>
      </c>
      <c r="D25" s="24">
        <f t="shared" si="6"/>
        <v>-25.618280054570917</v>
      </c>
      <c r="E25" s="21">
        <v>429</v>
      </c>
      <c r="F25" s="26">
        <f t="shared" si="9"/>
        <v>0.17331512649176248</v>
      </c>
      <c r="G25" s="26">
        <f t="shared" si="10"/>
        <v>-18.75</v>
      </c>
    </row>
    <row r="26" spans="1:10" ht="15" customHeight="1" x14ac:dyDescent="0.2">
      <c r="B26" s="7">
        <v>2021</v>
      </c>
      <c r="C26" s="19">
        <v>318366</v>
      </c>
      <c r="D26" s="24">
        <f t="shared" si="6"/>
        <v>28.619215759152581</v>
      </c>
      <c r="E26" s="21">
        <v>539</v>
      </c>
      <c r="F26" s="26">
        <f t="shared" si="9"/>
        <v>0.16930199832896728</v>
      </c>
      <c r="G26" s="26">
        <f t="shared" si="10"/>
        <v>25.641025641025639</v>
      </c>
    </row>
    <row r="27" spans="1:10" ht="15" customHeight="1" x14ac:dyDescent="0.2">
      <c r="B27" s="7">
        <v>2022</v>
      </c>
      <c r="C27" s="19">
        <v>410985</v>
      </c>
      <c r="D27" s="24">
        <f t="shared" si="6"/>
        <v>29.091988466105057</v>
      </c>
      <c r="E27" s="21">
        <v>670</v>
      </c>
      <c r="F27" s="26">
        <f t="shared" si="9"/>
        <v>0.16302298137401611</v>
      </c>
      <c r="G27" s="26">
        <f t="shared" si="10"/>
        <v>24.30426716141001</v>
      </c>
    </row>
    <row r="28" spans="1:10" ht="15" customHeight="1" x14ac:dyDescent="0.2">
      <c r="B28" s="7">
        <v>2023</v>
      </c>
      <c r="C28" s="19">
        <v>439658</v>
      </c>
      <c r="D28" s="24">
        <f t="shared" si="6"/>
        <v>6.9766536491599362</v>
      </c>
      <c r="E28" s="21">
        <v>702</v>
      </c>
      <c r="F28" s="26">
        <f t="shared" si="9"/>
        <v>0.15966956134086041</v>
      </c>
      <c r="G28" s="26">
        <f t="shared" si="10"/>
        <v>4.7761194029850795</v>
      </c>
    </row>
    <row r="29" spans="1:10" ht="15" customHeight="1" x14ac:dyDescent="0.2">
      <c r="B29" s="10">
        <v>2024</v>
      </c>
      <c r="C29" s="20">
        <v>434579</v>
      </c>
      <c r="D29" s="25">
        <f t="shared" si="6"/>
        <v>-1.155216099786649</v>
      </c>
      <c r="E29" s="22">
        <v>681</v>
      </c>
      <c r="F29" s="27">
        <f t="shared" si="9"/>
        <v>0.15670338419481844</v>
      </c>
      <c r="G29" s="27">
        <f t="shared" si="10"/>
        <v>-2.9914529914529919</v>
      </c>
    </row>
    <row r="31" spans="1:10" ht="15" customHeight="1" x14ac:dyDescent="0.2">
      <c r="A31" s="29" t="s">
        <v>10</v>
      </c>
      <c r="B31" s="37" t="s">
        <v>15</v>
      </c>
      <c r="C31" s="37"/>
      <c r="D31" s="37"/>
      <c r="E31" s="37"/>
      <c r="F31" s="37"/>
      <c r="G31" s="37"/>
      <c r="H31" s="37"/>
    </row>
    <row r="32" spans="1:10" ht="30" customHeight="1" x14ac:dyDescent="0.2">
      <c r="A32" s="29"/>
      <c r="B32" s="40" t="s">
        <v>13</v>
      </c>
      <c r="C32" s="40"/>
      <c r="D32" s="40"/>
      <c r="E32" s="41"/>
      <c r="F32" s="41"/>
      <c r="G32" s="41"/>
      <c r="H32" s="41"/>
      <c r="I32" s="42"/>
      <c r="J32" s="8"/>
    </row>
    <row r="33" spans="1:16" ht="15" customHeight="1" x14ac:dyDescent="0.2">
      <c r="A33" s="30" t="s">
        <v>11</v>
      </c>
      <c r="B33" s="38">
        <v>45929</v>
      </c>
      <c r="C33" s="38"/>
      <c r="D33" s="38"/>
      <c r="E33" s="39"/>
      <c r="F33" s="39"/>
      <c r="G33" s="39"/>
      <c r="H33" s="39"/>
    </row>
    <row r="34" spans="1:16" ht="15" customHeight="1" x14ac:dyDescent="0.2">
      <c r="A34" s="31" t="s">
        <v>1</v>
      </c>
      <c r="B34" s="32" t="s">
        <v>12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6038.html" xr:uid="{00000000-0004-0000-0000-000000000000}"/>
    <hyperlink ref="B34:H34" r:id="rId2" display="http://observatorioemigracao.pt/np4EN/10463.html" xr:uid="{00000000-0004-0000-0000-000002000000}"/>
    <hyperlink ref="B32" r:id="rId3" display="https://ec.europa.eu/eurostat/data/database" xr:uid="{E4ABFA3D-AB1F-40E2-B0D3-6347314B3407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ItalyInflows2000-2024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2025-09-29T13:50:28Z</dcterms:modified>
</cp:coreProperties>
</file>