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C937D3CB-41E6-43BE-B456-9E44E9513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zilInflows2004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<sst xmlns="http://schemas.openxmlformats.org/spreadsheetml/2006/main" count="19" uniqueCount="16">
  <si>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</si>
  <si>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Observatório da Emigração</t>
  </si>
  <si>
    <t>N</t>
  </si>
  <si>
    <t>..</t>
  </si>
  <si>
    <t>link</t>
  </si>
  <si>
    <t>https://portaldeimigracao.mj.gov.br/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</si>
  <si>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</si>
  <si>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</si>
  <si>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</si>
  <si>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</si>
  <si>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</si>
  <si>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</si>
  <si>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</si>
  <si>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Ministério da Justiça e Segurança Pública.
</t>
  </si>
  <si>
    <t>Portuguese inflows into Brazil, 2004-2024</t>
  </si>
  <si>
    <t>http://observatorioemigracao.pt/np4EN/10264.html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</si>
</sst>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Brazil, 2004-2024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'BrazilInflows2004-2024'!$B$5:$B$25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'BrazilInflows2004-2024'!$E$5:$E$25</c:f>
              <c:numCache>
                <c:formatCode>#,##0</c:formatCode>
                <c:ptCount val="21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  <c:pt idx="18">
                  <c:v>562</c:v>
                </c:pt>
                <c:pt idx="19">
                  <c:v>547</c:v>
                </c:pt>
                <c:pt idx="20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5-46B3-B8DC-6EF28DB2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264.html" TargetMode="External"/><Relationship Id="rId2" Type="http://schemas.openxmlformats.org/officeDocument/2006/relationships/hyperlink" Target="https://portaldeimigracao.mj.gov.br/pt/dados/relatorios-a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1</v>
      </c>
      <c r="C1" s="34"/>
      <c r="D1" s="34"/>
      <c r="E1" s="35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6"/>
    </row>
    <row r="3" spans="1:20" ht="30" customHeight="1" x14ac:dyDescent="0.2">
      <c r="A3" s="10"/>
      <c r="B3" s="40" t="s">
        <v>6</v>
      </c>
      <c r="C3" s="42" t="s">
        <v>7</v>
      </c>
      <c r="D3" s="43"/>
      <c r="E3" s="40" t="s">
        <v>8</v>
      </c>
      <c r="F3" s="44"/>
      <c r="G3" s="44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41"/>
      <c r="C4" s="11" t="s">
        <v>2</v>
      </c>
      <c r="D4" s="12" t="s">
        <v>9</v>
      </c>
      <c r="E4" s="13" t="s">
        <v>2</v>
      </c>
      <c r="F4" s="28" t="s">
        <v>10</v>
      </c>
      <c r="G4" s="13" t="s">
        <v>9</v>
      </c>
    </row>
    <row r="5" spans="1:20" ht="15" customHeight="1" x14ac:dyDescent="0.2">
      <c r="B5" s="7">
        <v>2004</v>
      </c>
      <c r="C5" s="25">
        <v>20162</v>
      </c>
      <c r="D5" s="14" t="s">
        <v>3</v>
      </c>
      <c r="E5" s="17">
        <v>482</v>
      </c>
      <c r="F5" s="16">
        <f t="shared" ref="F5:F17" si="0">E5/C5*100</f>
        <v>2.3906358496180937</v>
      </c>
      <c r="G5" s="15" t="s">
        <v>3</v>
      </c>
    </row>
    <row r="6" spans="1:20" ht="15" customHeight="1" x14ac:dyDescent="0.2">
      <c r="B6" s="7">
        <v>2005</v>
      </c>
      <c r="C6" s="25">
        <v>24158</v>
      </c>
      <c r="D6" s="14">
        <f t="shared" ref="D6:D25" si="1">((C6/C5)-1)*100</f>
        <v>19.819462354925111</v>
      </c>
      <c r="E6" s="17">
        <v>595</v>
      </c>
      <c r="F6" s="16">
        <f t="shared" si="0"/>
        <v>2.4629522311449623</v>
      </c>
      <c r="G6" s="15">
        <f t="shared" ref="G6:G13" si="2">((E6/E5)-1)*100</f>
        <v>23.443983402489632</v>
      </c>
    </row>
    <row r="7" spans="1:20" ht="15" customHeight="1" x14ac:dyDescent="0.2">
      <c r="B7" s="7">
        <v>2006</v>
      </c>
      <c r="C7" s="25">
        <v>25440</v>
      </c>
      <c r="D7" s="14">
        <f t="shared" si="1"/>
        <v>5.3067306896266153</v>
      </c>
      <c r="E7" s="17">
        <v>477</v>
      </c>
      <c r="F7" s="16">
        <f t="shared" si="0"/>
        <v>1.875</v>
      </c>
      <c r="G7" s="15">
        <f t="shared" si="2"/>
        <v>-19.831932773109241</v>
      </c>
    </row>
    <row r="8" spans="1:20" ht="15" customHeight="1" x14ac:dyDescent="0.2">
      <c r="B8" s="7">
        <v>2007</v>
      </c>
      <c r="C8" s="25">
        <v>29488</v>
      </c>
      <c r="D8" s="14">
        <f t="shared" si="1"/>
        <v>15.911949685534598</v>
      </c>
      <c r="E8" s="17">
        <v>550</v>
      </c>
      <c r="F8" s="16">
        <f t="shared" si="0"/>
        <v>1.8651654910472055</v>
      </c>
      <c r="G8" s="15">
        <f t="shared" si="2"/>
        <v>15.30398322851152</v>
      </c>
    </row>
    <row r="9" spans="1:20" ht="15" customHeight="1" x14ac:dyDescent="0.2">
      <c r="B9" s="7">
        <v>2008</v>
      </c>
      <c r="C9" s="25">
        <v>43993</v>
      </c>
      <c r="D9" s="14">
        <f t="shared" si="1"/>
        <v>49.189500813890398</v>
      </c>
      <c r="E9" s="17">
        <v>679</v>
      </c>
      <c r="F9" s="16">
        <f t="shared" si="0"/>
        <v>1.5434273634441842</v>
      </c>
      <c r="G9" s="15">
        <f t="shared" si="2"/>
        <v>23.45454545454546</v>
      </c>
      <c r="T9" s="1"/>
    </row>
    <row r="10" spans="1:20" ht="15" customHeight="1" x14ac:dyDescent="0.2">
      <c r="B10" s="7">
        <v>2009</v>
      </c>
      <c r="C10" s="25">
        <v>42914</v>
      </c>
      <c r="D10" s="14">
        <f t="shared" si="1"/>
        <v>-2.4526629236469422</v>
      </c>
      <c r="E10" s="17">
        <v>708</v>
      </c>
      <c r="F10" s="16">
        <f t="shared" si="0"/>
        <v>1.6498112504077924</v>
      </c>
      <c r="G10" s="15">
        <f t="shared" si="2"/>
        <v>4.2709867452135564</v>
      </c>
    </row>
    <row r="11" spans="1:20" ht="15" customHeight="1" x14ac:dyDescent="0.2">
      <c r="B11" s="7">
        <v>2010</v>
      </c>
      <c r="C11" s="25">
        <v>56006</v>
      </c>
      <c r="D11" s="14">
        <f t="shared" si="1"/>
        <v>30.507526681269525</v>
      </c>
      <c r="E11" s="17">
        <v>798</v>
      </c>
      <c r="F11" s="16">
        <f t="shared" si="0"/>
        <v>1.4248473377852373</v>
      </c>
      <c r="G11" s="15">
        <f t="shared" si="2"/>
        <v>12.711864406779672</v>
      </c>
    </row>
    <row r="12" spans="1:20" ht="15" customHeight="1" x14ac:dyDescent="0.2">
      <c r="B12" s="7">
        <v>2011</v>
      </c>
      <c r="C12" s="25">
        <v>68693</v>
      </c>
      <c r="D12" s="14">
        <f t="shared" si="1"/>
        <v>22.652930043209651</v>
      </c>
      <c r="E12" s="17">
        <v>1543</v>
      </c>
      <c r="F12" s="16">
        <f t="shared" si="0"/>
        <v>2.2462259618884017</v>
      </c>
      <c r="G12" s="15">
        <f>((E12/E11)-1)*100</f>
        <v>93.358395989974923</v>
      </c>
    </row>
    <row r="13" spans="1:20" ht="15" customHeight="1" x14ac:dyDescent="0.2">
      <c r="B13" s="7">
        <v>2012</v>
      </c>
      <c r="C13" s="25">
        <v>66821</v>
      </c>
      <c r="D13" s="14">
        <f t="shared" si="1"/>
        <v>-2.7251685033409467</v>
      </c>
      <c r="E13" s="17">
        <v>2161</v>
      </c>
      <c r="F13" s="16">
        <f t="shared" si="0"/>
        <v>3.2340132593047097</v>
      </c>
      <c r="G13" s="15">
        <f t="shared" si="2"/>
        <v>40.051847051198955</v>
      </c>
    </row>
    <row r="14" spans="1:20" ht="15" customHeight="1" x14ac:dyDescent="0.2">
      <c r="B14" s="7">
        <v>2013</v>
      </c>
      <c r="C14" s="25">
        <v>61842</v>
      </c>
      <c r="D14" s="14">
        <f t="shared" si="1"/>
        <v>-7.4512503554271863</v>
      </c>
      <c r="E14" s="17">
        <v>2904</v>
      </c>
      <c r="F14" s="16">
        <f t="shared" si="0"/>
        <v>4.6958377801494127</v>
      </c>
      <c r="G14" s="15">
        <f>((E14/E13)-1)*100</f>
        <v>34.38223044886626</v>
      </c>
    </row>
    <row r="15" spans="1:20" ht="15" customHeight="1" x14ac:dyDescent="0.2">
      <c r="B15" s="7">
        <v>2014</v>
      </c>
      <c r="C15" s="25">
        <v>46740</v>
      </c>
      <c r="D15" s="14">
        <f t="shared" si="1"/>
        <v>-24.420296885611727</v>
      </c>
      <c r="E15" s="17">
        <v>1921</v>
      </c>
      <c r="F15" s="16">
        <f t="shared" si="0"/>
        <v>4.1099700470688916</v>
      </c>
      <c r="G15" s="15">
        <f t="shared" ref="G15:G17" si="3">((E15/E14)-1)*100</f>
        <v>-33.849862258953166</v>
      </c>
    </row>
    <row r="16" spans="1:20" ht="15" customHeight="1" x14ac:dyDescent="0.2">
      <c r="B16" s="7">
        <v>2015</v>
      </c>
      <c r="C16" s="25">
        <v>36868</v>
      </c>
      <c r="D16" s="14">
        <f t="shared" si="1"/>
        <v>-21.121095421480529</v>
      </c>
      <c r="E16" s="17">
        <v>1294</v>
      </c>
      <c r="F16" s="16">
        <f t="shared" si="0"/>
        <v>3.5098188130628185</v>
      </c>
      <c r="G16" s="15">
        <f t="shared" si="3"/>
        <v>-32.639250390421658</v>
      </c>
    </row>
    <row r="17" spans="1:15" ht="15" customHeight="1" x14ac:dyDescent="0.2">
      <c r="B17" s="7">
        <v>2016</v>
      </c>
      <c r="C17" s="25">
        <v>30322</v>
      </c>
      <c r="D17" s="14">
        <f t="shared" si="1"/>
        <v>-17.755234892047302</v>
      </c>
      <c r="E17" s="17">
        <v>722</v>
      </c>
      <c r="F17" s="16">
        <f t="shared" si="0"/>
        <v>2.3811094254996372</v>
      </c>
      <c r="G17" s="15">
        <f t="shared" si="3"/>
        <v>-44.204018547140642</v>
      </c>
    </row>
    <row r="18" spans="1:15" ht="15" customHeight="1" x14ac:dyDescent="0.2">
      <c r="B18" s="7">
        <v>2017</v>
      </c>
      <c r="C18" s="25">
        <v>25936</v>
      </c>
      <c r="D18" s="14">
        <f t="shared" si="1"/>
        <v>-14.464745069586439</v>
      </c>
      <c r="E18" s="17">
        <v>601</v>
      </c>
      <c r="F18" s="16">
        <f t="shared" ref="F18:F19" si="4">E18/C18*100</f>
        <v>2.3172424429364589</v>
      </c>
      <c r="G18" s="15">
        <f t="shared" ref="G18:G19" si="5">((E18/E17)-1)*100</f>
        <v>-16.759002770083097</v>
      </c>
    </row>
    <row r="19" spans="1:15" ht="15" customHeight="1" x14ac:dyDescent="0.2">
      <c r="B19" s="7">
        <v>2018</v>
      </c>
      <c r="C19" s="25">
        <v>30619</v>
      </c>
      <c r="D19" s="14">
        <f t="shared" si="1"/>
        <v>18.055983960518198</v>
      </c>
      <c r="E19" s="17">
        <v>631</v>
      </c>
      <c r="F19" s="16">
        <f t="shared" si="4"/>
        <v>2.0608119141709396</v>
      </c>
      <c r="G19" s="15">
        <f t="shared" si="5"/>
        <v>4.991680532445919</v>
      </c>
    </row>
    <row r="20" spans="1:15" ht="15" customHeight="1" x14ac:dyDescent="0.2">
      <c r="B20" s="7">
        <v>2019</v>
      </c>
      <c r="C20" s="25">
        <v>31297</v>
      </c>
      <c r="D20" s="14">
        <f t="shared" si="1"/>
        <v>2.2143113752898458</v>
      </c>
      <c r="E20" s="17">
        <v>705</v>
      </c>
      <c r="F20" s="16">
        <f t="shared" ref="F20:F25" si="6">E20/C20*100</f>
        <v>2.2526120714445477</v>
      </c>
      <c r="G20" s="15">
        <f t="shared" ref="G20:G25" si="7">((E20/E19)-1)*100</f>
        <v>11.727416798732172</v>
      </c>
    </row>
    <row r="21" spans="1:15" ht="15" customHeight="1" x14ac:dyDescent="0.2">
      <c r="B21" s="7">
        <v>2020</v>
      </c>
      <c r="C21" s="25">
        <v>20730</v>
      </c>
      <c r="D21" s="14">
        <f t="shared" si="1"/>
        <v>-33.763619516247566</v>
      </c>
      <c r="E21" s="17">
        <v>439</v>
      </c>
      <c r="F21" s="16">
        <f t="shared" si="6"/>
        <v>2.117703810902074</v>
      </c>
      <c r="G21" s="15">
        <f t="shared" si="7"/>
        <v>-37.730496453900706</v>
      </c>
    </row>
    <row r="22" spans="1:15" ht="15" customHeight="1" x14ac:dyDescent="0.2">
      <c r="B22" s="7">
        <v>2021</v>
      </c>
      <c r="C22" s="25">
        <v>22719</v>
      </c>
      <c r="D22" s="14">
        <f t="shared" si="1"/>
        <v>9.5947901591895821</v>
      </c>
      <c r="E22" s="17">
        <v>461</v>
      </c>
      <c r="F22" s="16">
        <f t="shared" si="6"/>
        <v>2.029138606452749</v>
      </c>
      <c r="G22" s="15">
        <f t="shared" si="7"/>
        <v>5.0113895216400861</v>
      </c>
    </row>
    <row r="23" spans="1:15" ht="15" customHeight="1" x14ac:dyDescent="0.2">
      <c r="B23" s="7">
        <v>2022</v>
      </c>
      <c r="C23" s="25">
        <v>25061</v>
      </c>
      <c r="D23" s="14">
        <f t="shared" si="1"/>
        <v>10.308552313041952</v>
      </c>
      <c r="E23" s="17">
        <v>562</v>
      </c>
      <c r="F23" s="16">
        <f t="shared" si="6"/>
        <v>2.242528231116077</v>
      </c>
      <c r="G23" s="15">
        <f t="shared" si="7"/>
        <v>21.908893709327558</v>
      </c>
    </row>
    <row r="24" spans="1:15" ht="15" customHeight="1" x14ac:dyDescent="0.2">
      <c r="B24" s="7">
        <v>2023</v>
      </c>
      <c r="C24" s="25">
        <v>29627</v>
      </c>
      <c r="D24" s="14">
        <f t="shared" si="1"/>
        <v>18.219544311879019</v>
      </c>
      <c r="E24" s="17">
        <v>547</v>
      </c>
      <c r="F24" s="16">
        <f t="shared" si="6"/>
        <v>1.8462888581361594</v>
      </c>
      <c r="G24" s="15">
        <f t="shared" si="7"/>
        <v>-2.6690391459074703</v>
      </c>
    </row>
    <row r="25" spans="1:15" ht="15" customHeight="1" x14ac:dyDescent="0.2">
      <c r="B25" s="22">
        <v>2024</v>
      </c>
      <c r="C25" s="26">
        <v>37302</v>
      </c>
      <c r="D25" s="18">
        <f t="shared" si="1"/>
        <v>25.905424106389454</v>
      </c>
      <c r="E25" s="19">
        <v>476</v>
      </c>
      <c r="F25" s="20">
        <f t="shared" si="6"/>
        <v>1.2760709881507692</v>
      </c>
      <c r="G25" s="21">
        <f t="shared" si="7"/>
        <v>-12.979890310786102</v>
      </c>
    </row>
    <row r="26" spans="1:15" ht="15" customHeight="1" x14ac:dyDescent="0.2">
      <c r="E26" s="1"/>
    </row>
    <row r="27" spans="1:15" ht="15" customHeight="1" x14ac:dyDescent="0.2">
      <c r="A27" s="29" t="s">
        <v>11</v>
      </c>
      <c r="B27" s="45" t="s">
        <v>13</v>
      </c>
      <c r="C27" s="45"/>
      <c r="D27" s="45"/>
      <c r="E27" s="45"/>
      <c r="F27" s="45"/>
      <c r="G27" s="45"/>
    </row>
    <row r="28" spans="1:15" ht="15" customHeight="1" x14ac:dyDescent="0.2">
      <c r="A28" s="29"/>
      <c r="B28" s="23" t="s">
        <v>5</v>
      </c>
      <c r="C28" s="23"/>
      <c r="D28" s="23"/>
      <c r="E28" s="24"/>
      <c r="F28" s="24"/>
      <c r="G28" s="24"/>
    </row>
    <row r="29" spans="1:15" ht="15" customHeight="1" x14ac:dyDescent="0.2">
      <c r="A29" s="30" t="s">
        <v>12</v>
      </c>
      <c r="B29" s="38">
        <v>45841</v>
      </c>
      <c r="C29" s="38"/>
      <c r="D29" s="38"/>
      <c r="E29" s="39"/>
      <c r="F29" s="39"/>
      <c r="G29" s="39"/>
    </row>
    <row r="30" spans="1:15" ht="15" customHeight="1" x14ac:dyDescent="0.2">
      <c r="A30" s="31" t="s">
        <v>4</v>
      </c>
      <c r="B30" s="33" t="s">
        <v>15</v>
      </c>
      <c r="C30" s="33"/>
      <c r="D30" s="33"/>
      <c r="E30" s="33"/>
      <c r="F30" s="33"/>
      <c r="G30" s="33"/>
    </row>
    <row r="31" spans="1:15" ht="30" customHeight="1" thickBot="1" x14ac:dyDescent="0.25">
      <c r="A31" s="32"/>
      <c r="B31" s="9"/>
      <c r="C31" s="9"/>
      <c r="D31" s="9"/>
      <c r="E31" s="9"/>
      <c r="F31" s="9"/>
      <c r="G31" s="9"/>
      <c r="H31" s="9"/>
      <c r="I31" s="27"/>
      <c r="J31" s="9"/>
      <c r="K31" s="9"/>
      <c r="L31" s="9"/>
      <c r="M31" s="9"/>
      <c r="N31" s="9"/>
      <c r="O31" s="9"/>
    </row>
  </sheetData>
  <mergeCells count="8">
    <mergeCell ref="B30:G30"/>
    <mergeCell ref="B1:E1"/>
    <mergeCell ref="B2:G2"/>
    <mergeCell ref="B29:G29"/>
    <mergeCell ref="B3:B4"/>
    <mergeCell ref="C3:D3"/>
    <mergeCell ref="E3:G3"/>
    <mergeCell ref="B27:G27"/>
  </mergeCells>
  <hyperlinks>
    <hyperlink ref="B30" r:id="rId1" display="http://observatorioemigracao.pt/np4/5480.html" xr:uid="{00000000-0004-0000-0000-000000000000}"/>
    <hyperlink ref="B28" r:id="rId2" xr:uid="{00000000-0004-0000-0000-000001000000}"/>
    <hyperlink ref="B30:G30" r:id="rId3" display="http://observatorioemigracao.pt/np4EN/1026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BrazilInflows2004-2024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2025-07-15T08:49:49Z</dcterms:modified>
</cp:coreProperties>
</file>