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4\"/>
    </mc:Choice>
  </mc:AlternateContent>
  <xr:revisionPtr revIDLastSave="0" documentId="13_ncr:1_{3166E33C-CE5F-4C27-A70F-0582DF72F1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SAInflows2000-2023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" i="2" l="1"/>
  <c r="F28" i="2"/>
  <c r="D28" i="2"/>
  <c r="G27" i="2"/>
  <c r="F27" i="2"/>
  <c r="D27" i="2"/>
  <c r="G26" i="2"/>
  <c r="F26" i="2"/>
  <c r="D26" i="2"/>
  <c r="G25" i="2"/>
  <c r="F25" i="2"/>
  <c r="D25" i="2"/>
  <c r="G24" i="2"/>
  <c r="F24" i="2"/>
  <c r="D24" i="2"/>
  <c r="G23" i="2"/>
  <c r="F23" i="2"/>
  <c r="D23" i="2"/>
  <c r="G22" i="2"/>
  <c r="F22" i="2"/>
  <c r="D22" i="2"/>
  <c r="G21" i="2"/>
  <c r="F21" i="2"/>
  <c r="D21" i="2"/>
  <c r="G20" i="2"/>
  <c r="F20" i="2"/>
  <c r="D20" i="2"/>
  <c r="G19" i="2"/>
  <c r="F19" i="2"/>
  <c r="D19" i="2"/>
  <c r="G18" i="2" l="1"/>
  <c r="F18" i="2"/>
  <c r="D18" i="2"/>
  <c r="G17" i="2"/>
  <c r="F17" i="2"/>
  <c r="D17" i="2"/>
  <c r="G16" i="2"/>
  <c r="F16" i="2"/>
  <c r="D16" i="2"/>
  <c r="G15" i="2"/>
  <c r="F15" i="2"/>
  <c r="D15" i="2"/>
  <c r="G14" i="2"/>
  <c r="F14" i="2"/>
  <c r="D14" i="2"/>
  <c r="G13" i="2"/>
  <c r="F13" i="2"/>
  <c r="D13" i="2"/>
  <c r="G12" i="2"/>
  <c r="F12" i="2"/>
  <c r="D12" i="2"/>
  <c r="G11" i="2"/>
  <c r="F11" i="2"/>
  <c r="D11" i="2"/>
  <c r="G10" i="2"/>
  <c r="F10" i="2"/>
  <c r="D10" i="2"/>
  <c r="G9" i="2"/>
  <c r="F9" i="2"/>
  <c r="D9" i="2"/>
  <c r="G8" i="2"/>
  <c r="F8" i="2"/>
  <c r="D8" i="2"/>
  <c r="G7" i="2"/>
  <c r="F7" i="2"/>
  <c r="D7" i="2"/>
  <c r="G6" i="2"/>
  <c r="F6" i="2"/>
  <c r="D6" i="2"/>
  <c r="F5" i="2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<sst xmlns="http://schemas.openxmlformats.org/spreadsheetml/2006/main" count="19" uniqueCount="16">
  <si>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</si>
  <si>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</si>
  <si>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</si>
  <si>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</si>
  <si>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</si>
  <si>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https://www.dhs.gov/immigration-statistics/yearbook/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</si>
  <si>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</si>
  <si>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</si>
  <si>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</si>
  <si>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</si>
  <si>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</si>
  <si>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</si>
  <si>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</si>
  <si>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US Department of Homeland Security, Yearbook of Immigration Statistics.</t>
  </si>
  <si>
    <t>Portuguese inflows into USA, 2000-2023</t>
  </si>
  <si>
    <t>http://observatorioemigracao.pt/np4EN/10108.html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</si>
</sst>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6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0" fillId="0" borderId="0" xfId="0" applyAlignment="1">
      <alignment horizontal="left" vertical="center"/>
    </xf>
    <xf numFmtId="0" fontId="0" fillId="0" borderId="0" xfId="0" applyAlignment="1">
      <alignment vertical="top" wrapText="1"/>
    </xf>
    <xf numFmtId="0" fontId="0" fillId="0" borderId="3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top"/>
    </xf>
    <xf numFmtId="14" fontId="0" fillId="0" borderId="0" xfId="0" applyNumberFormat="1" applyAlignment="1">
      <alignment horizontal="left" vertical="center" wrapTex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USA, 2000-2023</a:t>
            </a:r>
            <a:endParaRPr lang="pt-PT" sz="1000" b="1"/>
          </a:p>
        </c:rich>
      </c:tx>
      <c:layout>
        <c:manualLayout>
          <c:xMode val="edge"/>
          <c:yMode val="edge"/>
          <c:x val="0.13846148148148149"/>
          <c:y val="2.351851851851851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2135759259259259"/>
          <c:y val="0.12347222222222222"/>
          <c:w val="0.85277203703703708"/>
          <c:h val="0.66891975308641971"/>
        </c:manualLayout>
      </c:layout>
      <c:lineChart>
        <c:grouping val="standard"/>
        <c:varyColors val="0"/>
        <c:ser>
          <c:idx val="0"/>
          <c:order val="0"/>
          <c:tx>
            <c:v>Entradas de portugueses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'USAInflows2000-2023'!$B$5:$B$28</c:f>
              <c:numCache>
                <c:formatCode>General</c:formatCode>
                <c:ptCount val="24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</c:numCache>
            </c:numRef>
          </c:cat>
          <c:val>
            <c:numRef>
              <c:f>'USAInflows2000-2023'!$E$5:$E$28</c:f>
              <c:numCache>
                <c:formatCode>#,##0</c:formatCode>
                <c:ptCount val="24"/>
                <c:pt idx="0">
                  <c:v>1343</c:v>
                </c:pt>
                <c:pt idx="1">
                  <c:v>1609</c:v>
                </c:pt>
                <c:pt idx="2">
                  <c:v>1313</c:v>
                </c:pt>
                <c:pt idx="3">
                  <c:v>808</c:v>
                </c:pt>
                <c:pt idx="4">
                  <c:v>1069</c:v>
                </c:pt>
                <c:pt idx="5">
                  <c:v>1125</c:v>
                </c:pt>
                <c:pt idx="6">
                  <c:v>1409</c:v>
                </c:pt>
                <c:pt idx="7">
                  <c:v>1019</c:v>
                </c:pt>
                <c:pt idx="8">
                  <c:v>772</c:v>
                </c:pt>
                <c:pt idx="9">
                  <c:v>946</c:v>
                </c:pt>
                <c:pt idx="10">
                  <c:v>755</c:v>
                </c:pt>
                <c:pt idx="11">
                  <c:v>821</c:v>
                </c:pt>
                <c:pt idx="12">
                  <c:v>811</c:v>
                </c:pt>
                <c:pt idx="13">
                  <c:v>918</c:v>
                </c:pt>
                <c:pt idx="14">
                  <c:v>890</c:v>
                </c:pt>
                <c:pt idx="15">
                  <c:v>860</c:v>
                </c:pt>
                <c:pt idx="16">
                  <c:v>1010</c:v>
                </c:pt>
                <c:pt idx="17">
                  <c:v>940</c:v>
                </c:pt>
                <c:pt idx="18">
                  <c:v>890</c:v>
                </c:pt>
                <c:pt idx="19">
                  <c:v>940</c:v>
                </c:pt>
                <c:pt idx="20">
                  <c:v>680</c:v>
                </c:pt>
                <c:pt idx="21">
                  <c:v>750</c:v>
                </c:pt>
                <c:pt idx="22">
                  <c:v>750</c:v>
                </c:pt>
                <c:pt idx="23">
                  <c:v>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80B-4363-B815-E089A1A2FA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3280"/>
        <c:axId val="61071360"/>
      </c:lineChart>
      <c:catAx>
        <c:axId val="5779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1071360"/>
        <c:crosses val="autoZero"/>
        <c:auto val="1"/>
        <c:lblAlgn val="ctr"/>
        <c:lblOffset val="100"/>
        <c:noMultiLvlLbl val="0"/>
      </c:catAx>
      <c:valAx>
        <c:axId val="61071360"/>
        <c:scaling>
          <c:orientation val="minMax"/>
          <c:max val="2000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aseline="0">
                <a:solidFill>
                  <a:sysClr val="windowText" lastClr="000000"/>
                </a:solidFill>
              </a:defRPr>
            </a:pPr>
            <a:endParaRPr lang="pt-PT"/>
          </a:p>
        </c:txPr>
        <c:crossAx val="577953280"/>
        <c:crosses val="autoZero"/>
        <c:crossBetween val="between"/>
        <c:majorUnit val="40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23825D7B-BD3A-E78F-B3A5-B98AACBC8759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B5C81F11-6B26-A718-EF1D-16397A3E787B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0.11642</cdr:x>
      <cdr:y>0.90546</cdr:y>
    </cdr:from>
    <cdr:to>
      <cdr:x>0.95074</cdr:x>
      <cdr:y>1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6E9AEBC8-4AFD-9DC0-E45C-2410627928BF}"/>
            </a:ext>
          </a:extLst>
        </cdr:cNvPr>
        <cdr:cNvSpPr txBox="1"/>
      </cdr:nvSpPr>
      <cdr:spPr>
        <a:xfrm xmlns:a="http://schemas.openxmlformats.org/drawingml/2006/main">
          <a:off x="628667" y="2933690"/>
          <a:ext cx="4505308" cy="3063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700" b="1" i="0" baseline="0">
              <a:effectLst/>
              <a:latin typeface="Arial" panose="020B0604020202020204" pitchFamily="34" charset="0"/>
              <a:ea typeface="+mn-ea"/>
              <a:cs typeface="+mn-cs"/>
            </a:rPr>
            <a:t>Source</a:t>
          </a:r>
          <a:r>
            <a:rPr lang="pt-PT" sz="700" b="0" i="0" baseline="0">
              <a:effectLst/>
              <a:latin typeface="Arial" panose="020B0604020202020204" pitchFamily="34" charset="0"/>
              <a:ea typeface="+mn-ea"/>
              <a:cs typeface="+mn-cs"/>
            </a:rPr>
            <a:t>  Graph by Observatório da Emigração [Emigration Observatory], data by US Department of Homeland Security, Yearbook of Immigration Statistics.</a:t>
          </a:r>
          <a:endParaRPr lang="pt-PT" sz="700" baseline="0">
            <a:effectLst/>
            <a:latin typeface="Arial" panose="020B0604020202020204" pitchFamily="34" charset="0"/>
          </a:endParaRPr>
        </a:p>
        <a:p xmlns:a="http://schemas.openxmlformats.org/drawingml/2006/main">
          <a:endParaRPr lang="pt-PT" sz="700" baseline="0">
            <a:latin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10108.html" TargetMode="External"/><Relationship Id="rId2" Type="http://schemas.openxmlformats.org/officeDocument/2006/relationships/hyperlink" Target="https://www.dhs.gov/immigration-statistics/yearbook/" TargetMode="External"/><Relationship Id="rId1" Type="http://schemas.openxmlformats.org/officeDocument/2006/relationships/hyperlink" Target="http://observatorioemigracao.pt/np4/5958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8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6" t="s">
        <v>2</v>
      </c>
      <c r="C1" s="36"/>
      <c r="D1" s="36"/>
      <c r="E1" s="37"/>
      <c r="F1" s="26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8" t="s">
        <v>14</v>
      </c>
      <c r="C2" s="38"/>
      <c r="D2" s="38"/>
      <c r="E2" s="39"/>
      <c r="F2" s="39"/>
      <c r="G2" s="39"/>
      <c r="H2" s="39"/>
      <c r="I2" s="6"/>
    </row>
    <row r="3" spans="1:21" ht="30" customHeight="1" x14ac:dyDescent="0.2">
      <c r="A3" s="11"/>
      <c r="B3" s="40" t="s">
        <v>6</v>
      </c>
      <c r="C3" s="42" t="s">
        <v>7</v>
      </c>
      <c r="D3" s="43"/>
      <c r="E3" s="40" t="s">
        <v>8</v>
      </c>
      <c r="F3" s="44"/>
      <c r="G3" s="44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1"/>
      <c r="C4" s="13" t="s">
        <v>3</v>
      </c>
      <c r="D4" s="14" t="s">
        <v>9</v>
      </c>
      <c r="E4" s="15" t="s">
        <v>3</v>
      </c>
      <c r="F4" s="29" t="s">
        <v>10</v>
      </c>
      <c r="G4" s="15" t="s">
        <v>9</v>
      </c>
    </row>
    <row r="5" spans="1:21" ht="15" customHeight="1" x14ac:dyDescent="0.2">
      <c r="B5" s="7">
        <v>2000</v>
      </c>
      <c r="C5" s="16">
        <v>841002</v>
      </c>
      <c r="D5" s="21" t="s">
        <v>4</v>
      </c>
      <c r="E5" s="19">
        <v>1343</v>
      </c>
      <c r="F5" s="24">
        <f>E5/C5*100</f>
        <v>0.15969046446976345</v>
      </c>
      <c r="G5" s="24" t="s">
        <v>4</v>
      </c>
    </row>
    <row r="6" spans="1:21" ht="15" customHeight="1" x14ac:dyDescent="0.2">
      <c r="B6" s="7">
        <v>2001</v>
      </c>
      <c r="C6" s="17">
        <v>1058902</v>
      </c>
      <c r="D6" s="22">
        <f>((C6/C5)-1)*100</f>
        <v>25.909569775101616</v>
      </c>
      <c r="E6" s="19">
        <v>1609</v>
      </c>
      <c r="F6" s="24">
        <f t="shared" ref="F6:F28" si="0">E6/C6*100</f>
        <v>0.15194984993889898</v>
      </c>
      <c r="G6" s="24">
        <f>((E6/E5)-1)*100</f>
        <v>19.806403574087874</v>
      </c>
    </row>
    <row r="7" spans="1:21" ht="15" customHeight="1" x14ac:dyDescent="0.2">
      <c r="B7" s="7">
        <v>2002</v>
      </c>
      <c r="C7" s="17">
        <v>1059356</v>
      </c>
      <c r="D7" s="22">
        <f t="shared" ref="D7:D16" si="1">((C7/C6)-1)*100</f>
        <v>4.2874600293507648E-2</v>
      </c>
      <c r="E7" s="19">
        <v>1313</v>
      </c>
      <c r="F7" s="24">
        <f t="shared" si="0"/>
        <v>0.12394322588440525</v>
      </c>
      <c r="G7" s="24">
        <f t="shared" ref="G7:G19" si="2">((E7/E6)-1)*100</f>
        <v>-18.396519577377259</v>
      </c>
    </row>
    <row r="8" spans="1:21" ht="15" customHeight="1" x14ac:dyDescent="0.2">
      <c r="B8" s="7">
        <v>2003</v>
      </c>
      <c r="C8" s="17">
        <v>703542</v>
      </c>
      <c r="D8" s="22">
        <f t="shared" si="1"/>
        <v>-33.587764641914518</v>
      </c>
      <c r="E8" s="19">
        <v>808</v>
      </c>
      <c r="F8" s="24">
        <f t="shared" si="0"/>
        <v>0.1148474433651438</v>
      </c>
      <c r="G8" s="24">
        <f t="shared" si="2"/>
        <v>-38.46153846153846</v>
      </c>
    </row>
    <row r="9" spans="1:21" ht="15" customHeight="1" x14ac:dyDescent="0.2">
      <c r="B9" s="7">
        <v>2004</v>
      </c>
      <c r="C9" s="17">
        <v>957883</v>
      </c>
      <c r="D9" s="22">
        <f t="shared" si="1"/>
        <v>36.15150197145303</v>
      </c>
      <c r="E9" s="19">
        <v>1069</v>
      </c>
      <c r="F9" s="24">
        <f t="shared" si="0"/>
        <v>0.11160026850878448</v>
      </c>
      <c r="G9" s="24">
        <f t="shared" si="2"/>
        <v>32.301980198019798</v>
      </c>
    </row>
    <row r="10" spans="1:21" ht="15" customHeight="1" x14ac:dyDescent="0.2">
      <c r="B10" s="7">
        <v>2005</v>
      </c>
      <c r="C10" s="17">
        <v>1122257</v>
      </c>
      <c r="D10" s="22">
        <f t="shared" si="1"/>
        <v>17.160133335699655</v>
      </c>
      <c r="E10" s="19">
        <v>1125</v>
      </c>
      <c r="F10" s="24">
        <f t="shared" si="0"/>
        <v>0.10024441816803102</v>
      </c>
      <c r="G10" s="24">
        <f t="shared" si="2"/>
        <v>5.2385406922357269</v>
      </c>
      <c r="U10" s="1"/>
    </row>
    <row r="11" spans="1:21" ht="15" customHeight="1" x14ac:dyDescent="0.2">
      <c r="B11" s="7">
        <v>2006</v>
      </c>
      <c r="C11" s="17">
        <v>1266129</v>
      </c>
      <c r="D11" s="22">
        <f t="shared" si="1"/>
        <v>12.819879938374189</v>
      </c>
      <c r="E11" s="19">
        <v>1409</v>
      </c>
      <c r="F11" s="24">
        <f t="shared" si="0"/>
        <v>0.11128407926838418</v>
      </c>
      <c r="G11" s="24">
        <f t="shared" si="2"/>
        <v>25.244444444444447</v>
      </c>
    </row>
    <row r="12" spans="1:21" ht="15" customHeight="1" x14ac:dyDescent="0.2">
      <c r="B12" s="7">
        <v>2007</v>
      </c>
      <c r="C12" s="17">
        <v>1052415</v>
      </c>
      <c r="D12" s="22">
        <f t="shared" si="1"/>
        <v>-16.879322723040069</v>
      </c>
      <c r="E12" s="19">
        <v>1019</v>
      </c>
      <c r="F12" s="24">
        <f t="shared" si="0"/>
        <v>9.6824921727645466E-2</v>
      </c>
      <c r="G12" s="24">
        <f t="shared" si="2"/>
        <v>-27.6792051100071</v>
      </c>
    </row>
    <row r="13" spans="1:21" ht="15" customHeight="1" x14ac:dyDescent="0.2">
      <c r="B13" s="7">
        <v>2008</v>
      </c>
      <c r="C13" s="17">
        <v>1107126</v>
      </c>
      <c r="D13" s="22">
        <f t="shared" si="1"/>
        <v>5.1986146149570311</v>
      </c>
      <c r="E13" s="19">
        <v>772</v>
      </c>
      <c r="F13" s="24">
        <f t="shared" si="0"/>
        <v>6.9730093954978936E-2</v>
      </c>
      <c r="G13" s="24">
        <f t="shared" si="2"/>
        <v>-24.239450441609421</v>
      </c>
    </row>
    <row r="14" spans="1:21" ht="15" customHeight="1" x14ac:dyDescent="0.2">
      <c r="B14" s="7">
        <v>2009</v>
      </c>
      <c r="C14" s="17">
        <v>1130818</v>
      </c>
      <c r="D14" s="22">
        <f t="shared" si="1"/>
        <v>2.1399551631883007</v>
      </c>
      <c r="E14" s="19">
        <v>946</v>
      </c>
      <c r="F14" s="24">
        <f t="shared" si="0"/>
        <v>8.3656255913860583E-2</v>
      </c>
      <c r="G14" s="24">
        <f t="shared" si="2"/>
        <v>22.538860103626934</v>
      </c>
    </row>
    <row r="15" spans="1:21" ht="15" customHeight="1" x14ac:dyDescent="0.2">
      <c r="B15" s="7">
        <v>2010</v>
      </c>
      <c r="C15" s="17">
        <v>1042625</v>
      </c>
      <c r="D15" s="22">
        <f t="shared" si="1"/>
        <v>-7.7990445854239976</v>
      </c>
      <c r="E15" s="19">
        <v>755</v>
      </c>
      <c r="F15" s="24">
        <f t="shared" si="0"/>
        <v>7.2413379690684565E-2</v>
      </c>
      <c r="G15" s="24">
        <f t="shared" si="2"/>
        <v>-20.190274841437628</v>
      </c>
    </row>
    <row r="16" spans="1:21" ht="15" customHeight="1" x14ac:dyDescent="0.2">
      <c r="B16" s="7">
        <v>2011</v>
      </c>
      <c r="C16" s="17">
        <v>1062040</v>
      </c>
      <c r="D16" s="22">
        <f t="shared" si="1"/>
        <v>1.8621268433041571</v>
      </c>
      <c r="E16" s="19">
        <v>821</v>
      </c>
      <c r="F16" s="24">
        <f t="shared" si="0"/>
        <v>7.7304056344393815E-2</v>
      </c>
      <c r="G16" s="24">
        <f t="shared" si="2"/>
        <v>8.7417218543046395</v>
      </c>
    </row>
    <row r="17" spans="1:10" ht="15" customHeight="1" x14ac:dyDescent="0.2">
      <c r="B17" s="7">
        <v>2012</v>
      </c>
      <c r="C17" s="17">
        <v>1031631</v>
      </c>
      <c r="D17" s="22">
        <f>((C17/C16)-1)*100</f>
        <v>-2.8632631539301734</v>
      </c>
      <c r="E17" s="19">
        <v>811</v>
      </c>
      <c r="F17" s="24">
        <f t="shared" si="0"/>
        <v>7.8613380171786235E-2</v>
      </c>
      <c r="G17" s="24">
        <f t="shared" si="2"/>
        <v>-1.218026796589522</v>
      </c>
    </row>
    <row r="18" spans="1:10" ht="15" customHeight="1" x14ac:dyDescent="0.2">
      <c r="B18" s="7">
        <v>2013</v>
      </c>
      <c r="C18" s="17">
        <v>990553</v>
      </c>
      <c r="D18" s="22">
        <f>((C18/C17)-1)*100</f>
        <v>-3.9818500995026374</v>
      </c>
      <c r="E18" s="19">
        <v>918</v>
      </c>
      <c r="F18" s="24">
        <f t="shared" si="0"/>
        <v>9.2675505500462871E-2</v>
      </c>
      <c r="G18" s="24">
        <f t="shared" si="2"/>
        <v>13.193588162762016</v>
      </c>
    </row>
    <row r="19" spans="1:10" ht="15" customHeight="1" x14ac:dyDescent="0.2">
      <c r="B19" s="7">
        <v>2014</v>
      </c>
      <c r="C19" s="17">
        <v>1016550</v>
      </c>
      <c r="D19" s="22">
        <f t="shared" ref="D19" si="3">((C19/C18)-1)*100</f>
        <v>2.6244935909537359</v>
      </c>
      <c r="E19" s="19">
        <v>890</v>
      </c>
      <c r="F19" s="24">
        <f t="shared" si="0"/>
        <v>8.755103044611677E-2</v>
      </c>
      <c r="G19" s="24">
        <f t="shared" si="2"/>
        <v>-3.0501089324618702</v>
      </c>
    </row>
    <row r="20" spans="1:10" ht="15" customHeight="1" x14ac:dyDescent="0.2">
      <c r="B20" s="7">
        <v>2015</v>
      </c>
      <c r="C20" s="17">
        <v>1051030</v>
      </c>
      <c r="D20" s="22">
        <f>((C20/C19)-1)*100</f>
        <v>3.3918646402046226</v>
      </c>
      <c r="E20" s="19">
        <v>860</v>
      </c>
      <c r="F20" s="24">
        <f t="shared" si="0"/>
        <v>8.182449597061929E-2</v>
      </c>
      <c r="G20" s="24">
        <f>((E20/E19)-1)*100</f>
        <v>-3.3707865168539297</v>
      </c>
    </row>
    <row r="21" spans="1:10" ht="15" customHeight="1" x14ac:dyDescent="0.2">
      <c r="B21" s="7">
        <v>2016</v>
      </c>
      <c r="C21" s="17">
        <v>1183510</v>
      </c>
      <c r="D21" s="22">
        <f>((C21/C20)-1)*100</f>
        <v>12.604778169985643</v>
      </c>
      <c r="E21" s="19">
        <v>1010</v>
      </c>
      <c r="F21" s="24">
        <f t="shared" si="0"/>
        <v>8.5339371868425273E-2</v>
      </c>
      <c r="G21" s="24">
        <f>((E21/E20)-1)*100</f>
        <v>17.441860465116289</v>
      </c>
    </row>
    <row r="22" spans="1:10" ht="15" customHeight="1" x14ac:dyDescent="0.2">
      <c r="B22" s="7">
        <v>2017</v>
      </c>
      <c r="C22" s="17">
        <v>1127170</v>
      </c>
      <c r="D22" s="22">
        <f>((C22/C21)-1)*100</f>
        <v>-4.7604160505614672</v>
      </c>
      <c r="E22" s="19">
        <v>940</v>
      </c>
      <c r="F22" s="24">
        <f t="shared" si="0"/>
        <v>8.3394696452176689E-2</v>
      </c>
      <c r="G22" s="24">
        <f>((E22/E21)-1)*100</f>
        <v>-6.9306930693069262</v>
      </c>
    </row>
    <row r="23" spans="1:10" ht="15" customHeight="1" x14ac:dyDescent="0.2">
      <c r="B23" s="7">
        <v>2018</v>
      </c>
      <c r="C23" s="17">
        <v>1096610</v>
      </c>
      <c r="D23" s="22">
        <f t="shared" ref="D23:D28" si="4">((C23/C22)-1)*100</f>
        <v>-2.711214812317575</v>
      </c>
      <c r="E23" s="19">
        <v>890</v>
      </c>
      <c r="F23" s="24">
        <f t="shared" si="0"/>
        <v>8.115920883449905E-2</v>
      </c>
      <c r="G23" s="24">
        <f t="shared" ref="G23:G28" si="5">((E23/E22)-1)*100</f>
        <v>-5.3191489361702153</v>
      </c>
    </row>
    <row r="24" spans="1:10" ht="15" customHeight="1" x14ac:dyDescent="0.2">
      <c r="B24" s="7">
        <v>2019</v>
      </c>
      <c r="C24" s="17">
        <v>1031770</v>
      </c>
      <c r="D24" s="22">
        <f t="shared" si="4"/>
        <v>-5.9127675290212567</v>
      </c>
      <c r="E24" s="19">
        <v>940</v>
      </c>
      <c r="F24" s="24">
        <f t="shared" si="0"/>
        <v>9.1105575855083984E-2</v>
      </c>
      <c r="G24" s="24">
        <f t="shared" si="5"/>
        <v>5.6179775280898792</v>
      </c>
    </row>
    <row r="25" spans="1:10" ht="15" customHeight="1" x14ac:dyDescent="0.2">
      <c r="B25" s="7">
        <v>2020</v>
      </c>
      <c r="C25" s="17">
        <v>707360</v>
      </c>
      <c r="D25" s="22">
        <f t="shared" si="4"/>
        <v>-31.442084960795526</v>
      </c>
      <c r="E25" s="19">
        <v>680</v>
      </c>
      <c r="F25" s="24">
        <f t="shared" si="0"/>
        <v>9.6132096810676318E-2</v>
      </c>
      <c r="G25" s="24">
        <f t="shared" si="5"/>
        <v>-27.659574468085101</v>
      </c>
    </row>
    <row r="26" spans="1:10" ht="15" customHeight="1" x14ac:dyDescent="0.2">
      <c r="B26" s="7">
        <v>2021</v>
      </c>
      <c r="C26" s="17">
        <v>740000</v>
      </c>
      <c r="D26" s="22">
        <f t="shared" si="4"/>
        <v>4.6143406469124626</v>
      </c>
      <c r="E26" s="19">
        <v>750</v>
      </c>
      <c r="F26" s="24">
        <f t="shared" si="0"/>
        <v>0.10135135135135136</v>
      </c>
      <c r="G26" s="24">
        <f t="shared" si="5"/>
        <v>10.294117647058831</v>
      </c>
    </row>
    <row r="27" spans="1:10" ht="15" customHeight="1" x14ac:dyDescent="0.2">
      <c r="B27" s="7">
        <v>2022</v>
      </c>
      <c r="C27" s="17">
        <v>1018350</v>
      </c>
      <c r="D27" s="22">
        <f t="shared" si="4"/>
        <v>37.61486486486487</v>
      </c>
      <c r="E27" s="19">
        <v>750</v>
      </c>
      <c r="F27" s="24">
        <f t="shared" si="0"/>
        <v>7.3648549123582263E-2</v>
      </c>
      <c r="G27" s="24">
        <f t="shared" si="5"/>
        <v>0</v>
      </c>
    </row>
    <row r="28" spans="1:10" ht="15" customHeight="1" x14ac:dyDescent="0.2">
      <c r="B28" s="28">
        <v>2023</v>
      </c>
      <c r="C28" s="18">
        <v>1172910</v>
      </c>
      <c r="D28" s="23">
        <f t="shared" si="4"/>
        <v>15.177493003387843</v>
      </c>
      <c r="E28" s="20">
        <v>890</v>
      </c>
      <c r="F28" s="25">
        <f t="shared" si="0"/>
        <v>7.5879649759998641E-2</v>
      </c>
      <c r="G28" s="25">
        <f t="shared" si="5"/>
        <v>18.666666666666675</v>
      </c>
    </row>
    <row r="30" spans="1:10" ht="30" customHeight="1" x14ac:dyDescent="0.2">
      <c r="A30" s="30" t="s">
        <v>11</v>
      </c>
      <c r="B30" s="45" t="s">
        <v>13</v>
      </c>
      <c r="C30" s="45"/>
      <c r="D30" s="45"/>
      <c r="E30" s="45"/>
      <c r="F30" s="45"/>
      <c r="G30" s="45"/>
      <c r="H30" s="27"/>
    </row>
    <row r="31" spans="1:10" ht="30" customHeight="1" x14ac:dyDescent="0.2">
      <c r="A31" s="30"/>
      <c r="B31" s="33" t="s">
        <v>5</v>
      </c>
      <c r="C31" s="33"/>
      <c r="D31" s="33"/>
      <c r="E31" s="33"/>
      <c r="F31" s="33"/>
      <c r="G31" s="33"/>
      <c r="H31" s="33"/>
      <c r="I31" s="33"/>
      <c r="J31" s="8"/>
    </row>
    <row r="32" spans="1:10" ht="15" customHeight="1" x14ac:dyDescent="0.2">
      <c r="A32" s="31" t="s">
        <v>12</v>
      </c>
      <c r="B32" s="34">
        <v>45560</v>
      </c>
      <c r="C32" s="34"/>
      <c r="D32" s="34"/>
      <c r="E32" s="34"/>
      <c r="F32" s="34"/>
      <c r="G32" s="34"/>
      <c r="H32" s="34"/>
    </row>
    <row r="33" spans="1:16" ht="15" customHeight="1" x14ac:dyDescent="0.2">
      <c r="A33" s="32" t="s">
        <v>1</v>
      </c>
      <c r="B33" s="35" t="s">
        <v>15</v>
      </c>
      <c r="C33" s="35"/>
      <c r="D33" s="35"/>
      <c r="E33" s="35"/>
      <c r="F33" s="35"/>
      <c r="G33" s="35"/>
      <c r="H33" s="35"/>
    </row>
    <row r="34" spans="1:16" ht="15" customHeight="1" thickBot="1" x14ac:dyDescent="0.25">
      <c r="A34" s="12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</row>
    <row r="38" spans="1:16" ht="15" customHeight="1" x14ac:dyDescent="0.2">
      <c r="E38" s="1"/>
    </row>
  </sheetData>
  <mergeCells count="9">
    <mergeCell ref="B31:I31"/>
    <mergeCell ref="B32:H32"/>
    <mergeCell ref="B33:H33"/>
    <mergeCell ref="B1:E1"/>
    <mergeCell ref="B2:H2"/>
    <mergeCell ref="B3:B4"/>
    <mergeCell ref="C3:D3"/>
    <mergeCell ref="E3:G3"/>
    <mergeCell ref="B30:G30"/>
  </mergeCells>
  <hyperlinks>
    <hyperlink ref="B33" r:id="rId1" display="http://observatorioemigracao.pt/np4/5958.html" xr:uid="{00000000-0004-0000-0000-000000000000}"/>
    <hyperlink ref="B31" r:id="rId2" xr:uid="{00000000-0004-0000-0000-000001000000}"/>
    <hyperlink ref="B33:H33" r:id="rId3" display="http://observatorioemigracao.pt/np4EN/10108.html" xr:uid="{00000000-0004-0000-0000-000002000000}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USAInflows2000-2023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2024-09-30T11:52:35Z</dcterms:modified>
</cp:coreProperties>
</file>