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4\"/>
    </mc:Choice>
  </mc:AlternateContent>
  <xr:revisionPtr revIDLastSave="0" documentId="13_ncr:1_{A4765D97-EFB2-40BB-BEE8-678AC47482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striaInflows2002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D26" i="1"/>
  <c r="G25" i="1"/>
  <c r="F25" i="1"/>
  <c r="D25" i="1"/>
  <c r="G24" i="1"/>
  <c r="F24" i="1"/>
  <c r="D24" i="1"/>
  <c r="G23" i="1"/>
  <c r="F23" i="1"/>
  <c r="D23" i="1"/>
  <c r="D22" i="1"/>
  <c r="D21" i="1"/>
  <c r="G22" i="1"/>
  <c r="G21" i="1"/>
  <c r="F22" i="1"/>
  <c r="F21" i="1" l="1"/>
  <c r="G20" i="1" l="1"/>
  <c r="D20" i="1"/>
  <c r="F20" i="1"/>
  <c r="G19" i="1" l="1"/>
  <c r="D19" i="1"/>
  <c r="F19" i="1"/>
  <c r="G6" i="1" l="1"/>
  <c r="G7" i="1"/>
  <c r="G8" i="1"/>
  <c r="F5" i="1"/>
  <c r="F6" i="1"/>
  <c r="F7" i="1"/>
  <c r="D6" i="1"/>
  <c r="D7" i="1"/>
  <c r="D8" i="1"/>
  <c r="D9" i="1" l="1"/>
  <c r="G18" i="1" l="1"/>
  <c r="D18" i="1"/>
  <c r="F18" i="1"/>
  <c r="G16" i="1" l="1"/>
  <c r="G17" i="1"/>
  <c r="F16" i="1"/>
  <c r="F17" i="1"/>
  <c r="D16" i="1"/>
  <c r="D17" i="1"/>
  <c r="F8" i="1" l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<sst xmlns="http://schemas.openxmlformats.org/spreadsheetml/2006/main" count="19" uniqueCount="16">
  <si>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</si>
  <si>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</si>
  <si>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</si>
  <si>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</si>
  <si>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</si>
  <si>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http://www.statistik.at/web_en/statistics/index.html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</si>
  <si>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</si>
  <si>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</si>
  <si>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</si>
  <si>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</si>
  <si>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</si>
  <si>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</si>
  <si>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</si>
  <si>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 xml:space="preserve">Table by Observatório da Emigração, data by Statistics Austria.
</t>
  </si>
  <si>
    <t>Portuguese inflows into Austria, 2002-2023</t>
  </si>
  <si>
    <t>http://observatorioemigracao.pt/np4EN/10002.html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</si>
</sst>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3" fontId="0" fillId="0" borderId="3" xfId="0" applyNumberFormat="1" applyBorder="1" applyAlignment="1">
      <alignment horizontal="right" vertical="center" indent="3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Austria, 2002-2023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'AustriaInflows2002-2023'!$B$5:$B$26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'AustriaInflows2002-2023'!$E$5:$E$26</c:f>
              <c:numCache>
                <c:formatCode>#,##0</c:formatCode>
                <c:ptCount val="22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  <c:pt idx="14">
                  <c:v>561</c:v>
                </c:pt>
                <c:pt idx="15">
                  <c:v>618</c:v>
                </c:pt>
                <c:pt idx="16">
                  <c:v>674</c:v>
                </c:pt>
                <c:pt idx="17">
                  <c:v>680</c:v>
                </c:pt>
                <c:pt idx="18">
                  <c:v>579</c:v>
                </c:pt>
                <c:pt idx="19">
                  <c:v>669</c:v>
                </c:pt>
                <c:pt idx="20">
                  <c:v>797</c:v>
                </c:pt>
                <c:pt idx="21">
                  <c:v>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0-45B8-8128-CBB45CDA3C66}"/>
            </c:ext>
          </c:extLst>
        </c:ser>
        <c:ser>
          <c:idx val="0"/>
          <c:order val="1"/>
          <c:tx>
            <c:v>Entradas</c:v>
          </c:tx>
          <c:spPr>
            <a:ln w="12700">
              <a:noFill/>
            </a:ln>
            <a:effectLst>
              <a:outerShdw blurRad="50800" dist="50800" dir="5400000" algn="ctr" rotWithShape="0">
                <a:schemeClr val="bg1"/>
              </a:outerShdw>
            </a:effectLst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</c:marker>
          <c:cat>
            <c:numRef>
              <c:f>'AustriaInflows2002-2023'!$B$5:$B$26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'AustriaInflows2002-2023'!$E$5:$E$26</c:f>
              <c:numCache>
                <c:formatCode>#,##0</c:formatCode>
                <c:ptCount val="22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  <c:pt idx="14">
                  <c:v>561</c:v>
                </c:pt>
                <c:pt idx="15">
                  <c:v>618</c:v>
                </c:pt>
                <c:pt idx="16">
                  <c:v>674</c:v>
                </c:pt>
                <c:pt idx="17">
                  <c:v>680</c:v>
                </c:pt>
                <c:pt idx="18">
                  <c:v>579</c:v>
                </c:pt>
                <c:pt idx="19">
                  <c:v>669</c:v>
                </c:pt>
                <c:pt idx="20">
                  <c:v>797</c:v>
                </c:pt>
                <c:pt idx="21">
                  <c:v>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0-45B8-8128-CBB45CDA3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76832"/>
        <c:axId val="160735808"/>
      </c:lineChart>
      <c:catAx>
        <c:axId val="6917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Statistics Austria.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60735808"/>
        <c:crosses val="autoZero"/>
        <c:auto val="1"/>
        <c:lblAlgn val="ctr"/>
        <c:lblOffset val="100"/>
        <c:noMultiLvlLbl val="0"/>
      </c:catAx>
      <c:valAx>
        <c:axId val="16073580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91768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002.html" TargetMode="External"/><Relationship Id="rId2" Type="http://schemas.openxmlformats.org/officeDocument/2006/relationships/hyperlink" Target="http://www.statistik.at/web_en/statistics/index.html" TargetMode="External"/><Relationship Id="rId1" Type="http://schemas.openxmlformats.org/officeDocument/2006/relationships/hyperlink" Target="http://observatorioemigracao.pt/np4/587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.at/web_en/statistic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2" t="s">
        <v>2</v>
      </c>
      <c r="C1" s="32"/>
      <c r="D1" s="32"/>
      <c r="E1" s="33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6"/>
    </row>
    <row r="3" spans="1:20" ht="30" customHeight="1" x14ac:dyDescent="0.2">
      <c r="A3" s="11"/>
      <c r="B3" s="38" t="s">
        <v>6</v>
      </c>
      <c r="C3" s="40" t="s">
        <v>7</v>
      </c>
      <c r="D3" s="41"/>
      <c r="E3" s="38" t="s">
        <v>8</v>
      </c>
      <c r="F3" s="42"/>
      <c r="G3" s="42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9"/>
      <c r="C4" s="13" t="s">
        <v>3</v>
      </c>
      <c r="D4" s="14" t="s">
        <v>9</v>
      </c>
      <c r="E4" s="15" t="s">
        <v>3</v>
      </c>
      <c r="F4" s="27" t="s">
        <v>10</v>
      </c>
      <c r="G4" s="15" t="s">
        <v>9</v>
      </c>
    </row>
    <row r="5" spans="1:20" ht="15" customHeight="1" x14ac:dyDescent="0.2">
      <c r="B5" s="7">
        <v>2002</v>
      </c>
      <c r="C5" s="23">
        <v>86144</v>
      </c>
      <c r="D5" s="16" t="s">
        <v>4</v>
      </c>
      <c r="E5" s="25">
        <v>295</v>
      </c>
      <c r="F5" s="18">
        <f>E5/C5*100</f>
        <v>0.3424498514115899</v>
      </c>
      <c r="G5" s="17" t="s">
        <v>4</v>
      </c>
    </row>
    <row r="6" spans="1:20" ht="15" customHeight="1" x14ac:dyDescent="0.2">
      <c r="B6" s="7">
        <v>2003</v>
      </c>
      <c r="C6" s="23">
        <v>93341</v>
      </c>
      <c r="D6" s="16">
        <f t="shared" ref="D6:D8" si="0">((C6/C5)-1)*100</f>
        <v>8.3546155274888623</v>
      </c>
      <c r="E6" s="25">
        <v>313</v>
      </c>
      <c r="F6" s="18">
        <f t="shared" ref="F6:F17" si="1">E6/C6*100</f>
        <v>0.33532959792588463</v>
      </c>
      <c r="G6" s="17">
        <f>((E6/E5)-1)*100</f>
        <v>6.1016949152542299</v>
      </c>
    </row>
    <row r="7" spans="1:20" ht="15" customHeight="1" x14ac:dyDescent="0.2">
      <c r="B7" s="7">
        <v>2004</v>
      </c>
      <c r="C7" s="23">
        <v>104246</v>
      </c>
      <c r="D7" s="16">
        <f t="shared" si="0"/>
        <v>11.682968898983304</v>
      </c>
      <c r="E7" s="25">
        <v>266</v>
      </c>
      <c r="F7" s="18">
        <f t="shared" si="1"/>
        <v>0.25516566582890471</v>
      </c>
      <c r="G7" s="17">
        <f t="shared" ref="G7:G8" si="2">((E7/E6)-1)*100</f>
        <v>-15.015974440894563</v>
      </c>
    </row>
    <row r="8" spans="1:20" ht="15" customHeight="1" x14ac:dyDescent="0.2">
      <c r="B8" s="7">
        <v>2005</v>
      </c>
      <c r="C8" s="23">
        <v>97995</v>
      </c>
      <c r="D8" s="16">
        <f t="shared" si="0"/>
        <v>-5.996393146979262</v>
      </c>
      <c r="E8" s="25">
        <v>296</v>
      </c>
      <c r="F8" s="18">
        <f t="shared" si="1"/>
        <v>0.30205622735853871</v>
      </c>
      <c r="G8" s="17">
        <f t="shared" si="2"/>
        <v>11.278195488721799</v>
      </c>
      <c r="T8" s="1"/>
    </row>
    <row r="9" spans="1:20" ht="15" customHeight="1" x14ac:dyDescent="0.2">
      <c r="B9" s="7">
        <v>2006</v>
      </c>
      <c r="C9" s="23">
        <v>82899</v>
      </c>
      <c r="D9" s="16">
        <f>((C9/C8)-1)*100</f>
        <v>-15.404867595285477</v>
      </c>
      <c r="E9" s="25">
        <v>276</v>
      </c>
      <c r="F9" s="18">
        <f t="shared" si="1"/>
        <v>0.3329352585676546</v>
      </c>
      <c r="G9" s="17">
        <f t="shared" ref="G9:G17" si="3">((E9/E8)-1)*100</f>
        <v>-6.7567567567567544</v>
      </c>
    </row>
    <row r="10" spans="1:20" ht="15" customHeight="1" x14ac:dyDescent="0.2">
      <c r="B10" s="7">
        <v>2007</v>
      </c>
      <c r="C10" s="23">
        <v>91546</v>
      </c>
      <c r="D10" s="16">
        <f t="shared" ref="D10:D18" si="4">((C10/C9)-1)*100</f>
        <v>10.430765147951115</v>
      </c>
      <c r="E10" s="25">
        <v>305</v>
      </c>
      <c r="F10" s="18">
        <f t="shared" si="1"/>
        <v>0.33316584012409062</v>
      </c>
      <c r="G10" s="17">
        <f t="shared" si="3"/>
        <v>10.507246376811597</v>
      </c>
    </row>
    <row r="11" spans="1:20" ht="15" customHeight="1" x14ac:dyDescent="0.2">
      <c r="B11" s="7">
        <v>2008</v>
      </c>
      <c r="C11" s="23">
        <v>94368</v>
      </c>
      <c r="D11" s="16">
        <f t="shared" si="4"/>
        <v>3.0826032814104343</v>
      </c>
      <c r="E11" s="25">
        <v>349</v>
      </c>
      <c r="F11" s="18">
        <f t="shared" si="1"/>
        <v>0.3698287555103425</v>
      </c>
      <c r="G11" s="17">
        <f t="shared" si="3"/>
        <v>14.42622950819672</v>
      </c>
    </row>
    <row r="12" spans="1:20" ht="15" customHeight="1" x14ac:dyDescent="0.2">
      <c r="B12" s="7">
        <v>2009</v>
      </c>
      <c r="C12" s="23">
        <v>91660</v>
      </c>
      <c r="D12" s="16">
        <f t="shared" si="4"/>
        <v>-2.8696168192607674</v>
      </c>
      <c r="E12" s="25">
        <v>357</v>
      </c>
      <c r="F12" s="18">
        <f t="shared" si="1"/>
        <v>0.3894828714815623</v>
      </c>
      <c r="G12" s="17">
        <f t="shared" si="3"/>
        <v>2.2922636103151817</v>
      </c>
    </row>
    <row r="13" spans="1:20" ht="15" customHeight="1" x14ac:dyDescent="0.2">
      <c r="B13" s="7">
        <v>2010</v>
      </c>
      <c r="C13" s="23">
        <v>96896</v>
      </c>
      <c r="D13" s="16">
        <f t="shared" si="4"/>
        <v>5.7124154483962464</v>
      </c>
      <c r="E13" s="25">
        <v>444</v>
      </c>
      <c r="F13" s="18">
        <f t="shared" si="1"/>
        <v>0.45822324966974898</v>
      </c>
      <c r="G13" s="17">
        <f t="shared" si="3"/>
        <v>24.369747899159666</v>
      </c>
    </row>
    <row r="14" spans="1:20" ht="15" customHeight="1" x14ac:dyDescent="0.2">
      <c r="B14" s="7">
        <v>2011</v>
      </c>
      <c r="C14" s="23">
        <v>109921</v>
      </c>
      <c r="D14" s="16">
        <f t="shared" si="4"/>
        <v>13.442247357992066</v>
      </c>
      <c r="E14" s="25">
        <v>531</v>
      </c>
      <c r="F14" s="18">
        <f t="shared" si="1"/>
        <v>0.48307420784017613</v>
      </c>
      <c r="G14" s="17">
        <f t="shared" si="3"/>
        <v>19.594594594594604</v>
      </c>
    </row>
    <row r="15" spans="1:20" ht="15" customHeight="1" x14ac:dyDescent="0.2">
      <c r="B15" s="7">
        <v>2012</v>
      </c>
      <c r="C15" s="23">
        <v>125605</v>
      </c>
      <c r="D15" s="16">
        <f t="shared" si="4"/>
        <v>14.268429144567452</v>
      </c>
      <c r="E15" s="25">
        <v>693</v>
      </c>
      <c r="F15" s="18">
        <f t="shared" si="1"/>
        <v>0.55172962859758767</v>
      </c>
      <c r="G15" s="17">
        <f t="shared" si="3"/>
        <v>30.508474576271194</v>
      </c>
    </row>
    <row r="16" spans="1:20" ht="15" customHeight="1" x14ac:dyDescent="0.2">
      <c r="B16" s="7">
        <v>2013</v>
      </c>
      <c r="C16" s="23">
        <v>135228</v>
      </c>
      <c r="D16" s="16">
        <f t="shared" si="4"/>
        <v>7.6613192149993958</v>
      </c>
      <c r="E16" s="25">
        <v>878</v>
      </c>
      <c r="F16" s="18">
        <f t="shared" si="1"/>
        <v>0.64927381903156156</v>
      </c>
      <c r="G16" s="17">
        <f t="shared" si="3"/>
        <v>26.695526695526706</v>
      </c>
    </row>
    <row r="17" spans="1:15" ht="15" customHeight="1" x14ac:dyDescent="0.2">
      <c r="B17" s="7">
        <v>2014</v>
      </c>
      <c r="C17" s="23">
        <v>154260</v>
      </c>
      <c r="D17" s="16">
        <f t="shared" si="4"/>
        <v>14.074008341467747</v>
      </c>
      <c r="E17" s="25">
        <v>581</v>
      </c>
      <c r="F17" s="18">
        <f t="shared" si="1"/>
        <v>0.37663684688188775</v>
      </c>
      <c r="G17" s="17">
        <f t="shared" si="3"/>
        <v>-33.826879271070624</v>
      </c>
    </row>
    <row r="18" spans="1:15" ht="15" customHeight="1" x14ac:dyDescent="0.2">
      <c r="B18" s="7">
        <v>2015</v>
      </c>
      <c r="C18" s="23">
        <v>198658</v>
      </c>
      <c r="D18" s="16">
        <f t="shared" si="4"/>
        <v>28.78127836120834</v>
      </c>
      <c r="E18" s="25">
        <v>663</v>
      </c>
      <c r="F18" s="18">
        <f t="shared" ref="F18:F20" si="5">E18/C18*100</f>
        <v>0.33373939131572855</v>
      </c>
      <c r="G18" s="17">
        <f>((E18/E17)-1)*100</f>
        <v>14.113597246127373</v>
      </c>
    </row>
    <row r="19" spans="1:15" ht="15" customHeight="1" x14ac:dyDescent="0.2">
      <c r="B19" s="7">
        <v>2016</v>
      </c>
      <c r="C19" s="23">
        <v>158746</v>
      </c>
      <c r="D19" s="16">
        <f>((C19/C18)-1)*100</f>
        <v>-20.090809330608383</v>
      </c>
      <c r="E19" s="25">
        <v>561</v>
      </c>
      <c r="F19" s="18">
        <f t="shared" si="5"/>
        <v>0.35339473120582565</v>
      </c>
      <c r="G19" s="17">
        <f>((E19/E18)-1)*100</f>
        <v>-15.384615384615385</v>
      </c>
    </row>
    <row r="20" spans="1:15" ht="15" customHeight="1" x14ac:dyDescent="0.2">
      <c r="B20" s="7">
        <v>2017</v>
      </c>
      <c r="C20" s="23">
        <v>139329</v>
      </c>
      <c r="D20" s="16">
        <f>((C20/C19)-1)*100</f>
        <v>-12.231489297368125</v>
      </c>
      <c r="E20" s="25">
        <v>618</v>
      </c>
      <c r="F20" s="18">
        <f t="shared" si="5"/>
        <v>0.44355446461253578</v>
      </c>
      <c r="G20" s="17">
        <f>((E20/E19)-1)*100</f>
        <v>10.160427807486627</v>
      </c>
    </row>
    <row r="21" spans="1:15" ht="15" customHeight="1" x14ac:dyDescent="0.2">
      <c r="B21" s="7">
        <v>2018</v>
      </c>
      <c r="C21" s="23">
        <v>131724</v>
      </c>
      <c r="D21" s="16">
        <f t="shared" ref="D21:D26" si="6">((C21/C20)-1)*100</f>
        <v>-5.4583037271494046</v>
      </c>
      <c r="E21" s="25">
        <v>674</v>
      </c>
      <c r="F21" s="18">
        <f t="shared" ref="F21" si="7">E21/C21*100</f>
        <v>0.51167592845646959</v>
      </c>
      <c r="G21" s="17">
        <f t="shared" ref="G21:G26" si="8">((E21/E20)-1)*100</f>
        <v>9.0614886731391628</v>
      </c>
    </row>
    <row r="22" spans="1:15" ht="15" customHeight="1" x14ac:dyDescent="0.2">
      <c r="B22" s="7">
        <v>2019</v>
      </c>
      <c r="C22" s="23">
        <v>134966</v>
      </c>
      <c r="D22" s="16">
        <f t="shared" si="6"/>
        <v>2.4612067656615277</v>
      </c>
      <c r="E22" s="25">
        <v>680</v>
      </c>
      <c r="F22" s="18">
        <f t="shared" ref="F22:F26" si="9">E22/C22*100</f>
        <v>0.50383059437191591</v>
      </c>
      <c r="G22" s="17">
        <f t="shared" si="8"/>
        <v>0.89020771513352859</v>
      </c>
    </row>
    <row r="23" spans="1:15" ht="15" customHeight="1" x14ac:dyDescent="0.2">
      <c r="B23" s="7">
        <v>2020</v>
      </c>
      <c r="C23" s="23">
        <v>121311</v>
      </c>
      <c r="D23" s="16">
        <f t="shared" si="6"/>
        <v>-10.117362891394865</v>
      </c>
      <c r="E23" s="25">
        <v>579</v>
      </c>
      <c r="F23" s="18">
        <f t="shared" si="9"/>
        <v>0.4772856542275638</v>
      </c>
      <c r="G23" s="17">
        <f t="shared" si="8"/>
        <v>-14.852941176470591</v>
      </c>
    </row>
    <row r="24" spans="1:15" ht="15" customHeight="1" x14ac:dyDescent="0.2">
      <c r="B24" s="7">
        <v>2021</v>
      </c>
      <c r="C24" s="23">
        <v>139543</v>
      </c>
      <c r="D24" s="16">
        <f t="shared" si="6"/>
        <v>15.029139979062078</v>
      </c>
      <c r="E24" s="25">
        <v>669</v>
      </c>
      <c r="F24" s="18">
        <f t="shared" si="9"/>
        <v>0.47942211361372478</v>
      </c>
      <c r="G24" s="17">
        <f t="shared" si="8"/>
        <v>15.544041450777213</v>
      </c>
    </row>
    <row r="25" spans="1:15" ht="15" customHeight="1" x14ac:dyDescent="0.2">
      <c r="B25" s="7">
        <v>2022</v>
      </c>
      <c r="C25" s="23">
        <v>246265</v>
      </c>
      <c r="D25" s="16">
        <f t="shared" si="6"/>
        <v>76.479651433608282</v>
      </c>
      <c r="E25" s="25">
        <v>797</v>
      </c>
      <c r="F25" s="18">
        <f t="shared" si="9"/>
        <v>0.32363510852130833</v>
      </c>
      <c r="G25" s="17">
        <f t="shared" si="8"/>
        <v>19.133034379671155</v>
      </c>
    </row>
    <row r="26" spans="1:15" ht="15" customHeight="1" x14ac:dyDescent="0.2">
      <c r="B26" s="19">
        <v>2023</v>
      </c>
      <c r="C26" s="24">
        <v>181568</v>
      </c>
      <c r="D26" s="20">
        <f t="shared" si="6"/>
        <v>-26.271293119200855</v>
      </c>
      <c r="E26" s="26">
        <v>778</v>
      </c>
      <c r="F26" s="21">
        <f t="shared" si="9"/>
        <v>0.42848960169192807</v>
      </c>
      <c r="G26" s="22">
        <f t="shared" si="8"/>
        <v>-2.3839397741530766</v>
      </c>
    </row>
    <row r="27" spans="1:15" ht="15" customHeight="1" x14ac:dyDescent="0.2">
      <c r="E27" s="1"/>
    </row>
    <row r="28" spans="1:15" ht="15" customHeight="1" x14ac:dyDescent="0.2">
      <c r="A28" s="28" t="s">
        <v>11</v>
      </c>
      <c r="B28" s="43" t="s">
        <v>13</v>
      </c>
      <c r="C28" s="43"/>
      <c r="D28" s="43"/>
      <c r="E28" s="43"/>
      <c r="F28" s="43"/>
      <c r="G28" s="43"/>
    </row>
    <row r="29" spans="1:15" ht="30" customHeight="1" x14ac:dyDescent="0.2">
      <c r="A29" s="28"/>
      <c r="B29" s="44" t="s">
        <v>5</v>
      </c>
      <c r="C29" s="44"/>
      <c r="D29" s="44"/>
      <c r="E29" s="44"/>
      <c r="F29" s="44"/>
      <c r="G29" s="44"/>
      <c r="I29" s="8"/>
    </row>
    <row r="30" spans="1:15" ht="15" customHeight="1" x14ac:dyDescent="0.2">
      <c r="A30" s="29" t="s">
        <v>12</v>
      </c>
      <c r="B30" s="36">
        <v>45448</v>
      </c>
      <c r="C30" s="36"/>
      <c r="D30" s="36"/>
      <c r="E30" s="37"/>
      <c r="F30" s="37"/>
      <c r="G30" s="37"/>
    </row>
    <row r="31" spans="1:15" ht="15" customHeight="1" x14ac:dyDescent="0.2">
      <c r="A31" s="30" t="s">
        <v>1</v>
      </c>
      <c r="B31" s="31" t="s">
        <v>15</v>
      </c>
      <c r="C31" s="31"/>
      <c r="D31" s="31"/>
      <c r="E31" s="31"/>
      <c r="F31" s="31"/>
      <c r="G31" s="31"/>
    </row>
    <row r="32" spans="1:15" ht="15" customHeight="1" thickBot="1" x14ac:dyDescent="0.25">
      <c r="A32" s="12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</sheetData>
  <mergeCells count="9">
    <mergeCell ref="B31:G31"/>
    <mergeCell ref="B1:E1"/>
    <mergeCell ref="B2:G2"/>
    <mergeCell ref="B30:G30"/>
    <mergeCell ref="B3:B4"/>
    <mergeCell ref="C3:D3"/>
    <mergeCell ref="E3:G3"/>
    <mergeCell ref="B28:G28"/>
    <mergeCell ref="B29:G29"/>
  </mergeCells>
  <hyperlinks>
    <hyperlink ref="B31" r:id="rId1" display="http://observatorioemigracao.pt/np4/5872.html" xr:uid="{00000000-0004-0000-0000-000000000000}"/>
    <hyperlink ref="B29" r:id="rId2" xr:uid="{00000000-0004-0000-0000-000001000000}"/>
    <hyperlink ref="B31:G31" r:id="rId3" display="http://observatorioemigracao.pt/np4EN/10002.html" xr:uid="{00000000-0004-0000-0000-000002000000}"/>
    <hyperlink ref="B29:G29" r:id="rId4" display="http://www.statistik.at/web_en/statistics/index.html" xr:uid="{CF5E76CF-3611-473C-ADDD-60F119FF0F03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AustriaInflows2002-2023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2024-06-17T11:26:44Z</dcterms:modified>
</cp:coreProperties>
</file>