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vl\Documents\OEm\Teletrabalho\Destaques\2024\"/>
    </mc:Choice>
  </mc:AlternateContent>
  <xr:revisionPtr revIDLastSave="0" documentId="13_ncr:1_{0F556BC2-B479-4BB1-BAC9-05F98C73B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xembourgInflow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<sst xmlns="http://schemas.openxmlformats.org/spreadsheetml/2006/main" count="19" uniqueCount="16">
  <si>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</si>
  <si>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</si>
  <si>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</si>
  <si>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</si>
  <si>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</si>
  <si>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Source</t>
  </si>
  <si>
    <t>Updated</t>
  </si>
  <si>
    <t>Table by Observatório da Emigração, data by Portail des Statistiques du Luxembourg.</t>
  </si>
  <si>
    <t>Years</t>
  </si>
  <si>
    <t>Total inflows</t>
  </si>
  <si>
    <t>Portuguese inflows</t>
  </si>
  <si>
    <t>Change (%)</t>
  </si>
  <si>
    <t>% of total 
inflows</t>
  </si>
  <si>
    <t>https://statistiques.public.lu/fr.html</t>
  </si>
  <si>
    <t>http://observatorioemigracao.pt/np4EN/9924.html</t>
  </si>
  <si>
    <t>Portuguese inflows into Luxembourg, 2000-2023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</si>
</sst>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Luxembourg, 2000-2023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'LuxembourgInflows2000-2023'!$B$5:$B$28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'LuxembourgInflows2000-2023'!$E$5:$E$28</c:f>
              <c:numCache>
                <c:formatCode>#,##0</c:formatCode>
                <c:ptCount val="24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  <c:pt idx="22">
                  <c:v>3633</c:v>
                </c:pt>
                <c:pt idx="23">
                  <c:v>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924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2</v>
      </c>
      <c r="C1" s="34"/>
      <c r="D1" s="34"/>
      <c r="E1" s="35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6" t="s">
        <v>15</v>
      </c>
      <c r="C2" s="36"/>
      <c r="D2" s="36"/>
      <c r="E2" s="37"/>
      <c r="F2" s="37"/>
      <c r="G2" s="37"/>
      <c r="H2" s="6"/>
    </row>
    <row r="3" spans="1:20" ht="30" customHeight="1" x14ac:dyDescent="0.2">
      <c r="A3" s="11"/>
      <c r="B3" s="40" t="s">
        <v>8</v>
      </c>
      <c r="C3" s="42" t="s">
        <v>9</v>
      </c>
      <c r="D3" s="43"/>
      <c r="E3" s="40" t="s">
        <v>10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1"/>
      <c r="C4" s="13" t="s">
        <v>3</v>
      </c>
      <c r="D4" s="14" t="s">
        <v>11</v>
      </c>
      <c r="E4" s="15" t="s">
        <v>3</v>
      </c>
      <c r="F4" s="32" t="s">
        <v>12</v>
      </c>
      <c r="G4" s="15" t="s">
        <v>11</v>
      </c>
    </row>
    <row r="5" spans="1:20" ht="15" customHeight="1" x14ac:dyDescent="0.2">
      <c r="B5" s="7">
        <v>2000</v>
      </c>
      <c r="C5" s="25">
        <v>11765</v>
      </c>
      <c r="D5" s="16" t="s">
        <v>4</v>
      </c>
      <c r="E5" s="26">
        <v>2193</v>
      </c>
      <c r="F5" s="20">
        <f>E5/C5*100</f>
        <v>18.64003399915002</v>
      </c>
      <c r="G5" s="18" t="s">
        <v>4</v>
      </c>
    </row>
    <row r="6" spans="1:20" ht="15" customHeight="1" x14ac:dyDescent="0.2">
      <c r="B6" s="7">
        <v>2001</v>
      </c>
      <c r="C6" s="25">
        <v>12135</v>
      </c>
      <c r="D6" s="16">
        <f>((C6/C5)-1)*100</f>
        <v>3.1449213769655815</v>
      </c>
      <c r="E6" s="26">
        <v>2293</v>
      </c>
      <c r="F6" s="20">
        <f t="shared" ref="F6:F20" si="0">E6/C6*100</f>
        <v>18.895756077461886</v>
      </c>
      <c r="G6" s="18">
        <f>((E6/E5)-1)*100</f>
        <v>4.5599635202918432</v>
      </c>
    </row>
    <row r="7" spans="1:20" ht="15" customHeight="1" x14ac:dyDescent="0.2">
      <c r="B7" s="7">
        <v>2002</v>
      </c>
      <c r="C7" s="25">
        <v>12101</v>
      </c>
      <c r="D7" s="16">
        <f t="shared" ref="D7:D20" si="1">((C7/C6)-1)*100</f>
        <v>-0.28018129377832546</v>
      </c>
      <c r="E7" s="26">
        <v>2767</v>
      </c>
      <c r="F7" s="20">
        <f t="shared" si="0"/>
        <v>22.865878852987358</v>
      </c>
      <c r="G7" s="18">
        <f t="shared" ref="G7:G20" si="2">((E7/E6)-1)*100</f>
        <v>20.671609245529865</v>
      </c>
    </row>
    <row r="8" spans="1:20" ht="15" customHeight="1" x14ac:dyDescent="0.2">
      <c r="B8" s="7">
        <v>2003</v>
      </c>
      <c r="C8" s="25">
        <v>13158</v>
      </c>
      <c r="D8" s="16">
        <f t="shared" si="1"/>
        <v>8.7348153045202928</v>
      </c>
      <c r="E8" s="26">
        <v>3857</v>
      </c>
      <c r="F8" s="20">
        <f t="shared" si="0"/>
        <v>29.312965496276028</v>
      </c>
      <c r="G8" s="18">
        <f t="shared" si="2"/>
        <v>39.39284423563425</v>
      </c>
    </row>
    <row r="9" spans="1:20" ht="15" customHeight="1" x14ac:dyDescent="0.2">
      <c r="B9" s="7">
        <v>2004</v>
      </c>
      <c r="C9" s="25">
        <v>12872</v>
      </c>
      <c r="D9" s="16">
        <f t="shared" si="1"/>
        <v>-2.1735826113391088</v>
      </c>
      <c r="E9" s="26">
        <v>3542</v>
      </c>
      <c r="F9" s="20">
        <f t="shared" si="0"/>
        <v>27.517091361093847</v>
      </c>
      <c r="G9" s="18">
        <f t="shared" si="2"/>
        <v>-8.1669691470054424</v>
      </c>
    </row>
    <row r="10" spans="1:20" ht="15" customHeight="1" x14ac:dyDescent="0.2">
      <c r="B10" s="7">
        <v>2005</v>
      </c>
      <c r="C10" s="25">
        <v>14397</v>
      </c>
      <c r="D10" s="16">
        <f t="shared" si="1"/>
        <v>11.847420758234929</v>
      </c>
      <c r="E10" s="26">
        <v>3761</v>
      </c>
      <c r="F10" s="20">
        <f t="shared" si="0"/>
        <v>26.123497950962005</v>
      </c>
      <c r="G10" s="18">
        <f t="shared" si="2"/>
        <v>6.1829474872953094</v>
      </c>
      <c r="T10" s="1"/>
    </row>
    <row r="11" spans="1:20" ht="15" customHeight="1" x14ac:dyDescent="0.2">
      <c r="B11" s="7">
        <v>2006</v>
      </c>
      <c r="C11" s="25">
        <v>14352</v>
      </c>
      <c r="D11" s="16">
        <f t="shared" si="1"/>
        <v>-0.31256511773286588</v>
      </c>
      <c r="E11" s="26">
        <v>3796</v>
      </c>
      <c r="F11" s="20">
        <f t="shared" si="0"/>
        <v>26.44927536231884</v>
      </c>
      <c r="G11" s="18">
        <f t="shared" si="2"/>
        <v>0.93060356288221513</v>
      </c>
    </row>
    <row r="12" spans="1:20" ht="15" customHeight="1" x14ac:dyDescent="0.2">
      <c r="B12" s="7">
        <v>2007</v>
      </c>
      <c r="C12" s="25">
        <v>16675</v>
      </c>
      <c r="D12" s="16">
        <f t="shared" si="1"/>
        <v>16.185897435897445</v>
      </c>
      <c r="E12" s="26">
        <v>4385</v>
      </c>
      <c r="F12" s="20">
        <f t="shared" si="0"/>
        <v>26.296851574212894</v>
      </c>
      <c r="G12" s="18">
        <f t="shared" si="2"/>
        <v>15.516332982086411</v>
      </c>
    </row>
    <row r="13" spans="1:20" ht="15" customHeight="1" x14ac:dyDescent="0.2">
      <c r="B13" s="7">
        <v>2008</v>
      </c>
      <c r="C13" s="25">
        <v>17758</v>
      </c>
      <c r="D13" s="16">
        <f t="shared" si="1"/>
        <v>6.4947526236881492</v>
      </c>
      <c r="E13" s="26">
        <v>4531</v>
      </c>
      <c r="F13" s="20">
        <f t="shared" si="0"/>
        <v>25.515260727559408</v>
      </c>
      <c r="G13" s="18">
        <f t="shared" si="2"/>
        <v>3.3295324971493789</v>
      </c>
    </row>
    <row r="14" spans="1:20" ht="15" customHeight="1" x14ac:dyDescent="0.2">
      <c r="B14" s="7">
        <v>2009</v>
      </c>
      <c r="C14" s="25">
        <v>15751</v>
      </c>
      <c r="D14" s="16">
        <f t="shared" si="1"/>
        <v>-11.301948417614593</v>
      </c>
      <c r="E14" s="26">
        <v>3844</v>
      </c>
      <c r="F14" s="20">
        <f t="shared" si="0"/>
        <v>24.404799695257445</v>
      </c>
      <c r="G14" s="18">
        <f t="shared" si="2"/>
        <v>-15.162215846391526</v>
      </c>
    </row>
    <row r="15" spans="1:20" ht="15" customHeight="1" x14ac:dyDescent="0.2">
      <c r="B15" s="7">
        <v>2010</v>
      </c>
      <c r="C15" s="25">
        <v>16962</v>
      </c>
      <c r="D15" s="16">
        <f t="shared" si="1"/>
        <v>7.6884007364611762</v>
      </c>
      <c r="E15" s="26">
        <v>3845</v>
      </c>
      <c r="F15" s="20">
        <f>E15/C15*100</f>
        <v>22.668317415399127</v>
      </c>
      <c r="G15" s="18">
        <f t="shared" si="2"/>
        <v>2.6014568158161389E-2</v>
      </c>
    </row>
    <row r="16" spans="1:20" ht="15" customHeight="1" x14ac:dyDescent="0.2">
      <c r="B16" s="7">
        <v>2011</v>
      </c>
      <c r="C16" s="25">
        <v>20268</v>
      </c>
      <c r="D16" s="16">
        <f t="shared" si="1"/>
        <v>19.490626105412101</v>
      </c>
      <c r="E16" s="26">
        <v>4977</v>
      </c>
      <c r="F16" s="20">
        <f t="shared" si="0"/>
        <v>24.555950266429839</v>
      </c>
      <c r="G16" s="18">
        <f t="shared" si="2"/>
        <v>29.440832249674909</v>
      </c>
    </row>
    <row r="17" spans="1:9" ht="15" customHeight="1" x14ac:dyDescent="0.2">
      <c r="B17" s="7">
        <v>2012</v>
      </c>
      <c r="C17" s="25">
        <v>20478</v>
      </c>
      <c r="D17" s="16">
        <f t="shared" si="1"/>
        <v>1.0361160449970486</v>
      </c>
      <c r="E17" s="26">
        <v>5193</v>
      </c>
      <c r="F17" s="20">
        <f t="shared" si="0"/>
        <v>25.358921769704075</v>
      </c>
      <c r="G17" s="18">
        <f t="shared" si="2"/>
        <v>4.3399638336347302</v>
      </c>
    </row>
    <row r="18" spans="1:9" ht="15" customHeight="1" x14ac:dyDescent="0.2">
      <c r="B18" s="7">
        <v>2013</v>
      </c>
      <c r="C18" s="25">
        <v>21098</v>
      </c>
      <c r="D18" s="16">
        <f t="shared" si="1"/>
        <v>3.0276394179119093</v>
      </c>
      <c r="E18" s="26">
        <v>4590</v>
      </c>
      <c r="F18" s="20">
        <f t="shared" si="0"/>
        <v>21.755616646127596</v>
      </c>
      <c r="G18" s="18">
        <f t="shared" si="2"/>
        <v>-11.611785095320625</v>
      </c>
    </row>
    <row r="19" spans="1:9" ht="15" customHeight="1" x14ac:dyDescent="0.2">
      <c r="B19" s="7">
        <v>2014</v>
      </c>
      <c r="C19" s="25">
        <v>22332</v>
      </c>
      <c r="D19" s="16">
        <f t="shared" si="1"/>
        <v>5.8488956299175276</v>
      </c>
      <c r="E19" s="26">
        <v>3832</v>
      </c>
      <c r="F19" s="20">
        <f t="shared" si="0"/>
        <v>17.159233387067886</v>
      </c>
      <c r="G19" s="18">
        <f t="shared" si="2"/>
        <v>-16.514161220043576</v>
      </c>
    </row>
    <row r="20" spans="1:9" ht="15" customHeight="1" x14ac:dyDescent="0.2">
      <c r="B20" s="7">
        <v>2015</v>
      </c>
      <c r="C20" s="25">
        <v>23803</v>
      </c>
      <c r="D20" s="16">
        <f t="shared" si="1"/>
        <v>6.586960415547205</v>
      </c>
      <c r="E20" s="26">
        <v>3525</v>
      </c>
      <c r="F20" s="20">
        <f t="shared" si="0"/>
        <v>14.809057681804816</v>
      </c>
      <c r="G20" s="18">
        <f t="shared" si="2"/>
        <v>-8.0114822546972881</v>
      </c>
    </row>
    <row r="21" spans="1:9" ht="15" customHeight="1" x14ac:dyDescent="0.2">
      <c r="B21" s="7">
        <v>2016</v>
      </c>
      <c r="C21" s="25">
        <v>22888</v>
      </c>
      <c r="D21" s="16">
        <f>((C21/C20)-1)*100</f>
        <v>-3.8440532705961483</v>
      </c>
      <c r="E21" s="26">
        <v>3355</v>
      </c>
      <c r="F21" s="20">
        <f>E21/C21*100</f>
        <v>14.658336246067808</v>
      </c>
      <c r="G21" s="18">
        <f>((E21/E20)-1)*100</f>
        <v>-4.8226950354609883</v>
      </c>
    </row>
    <row r="22" spans="1:9" ht="15" customHeight="1" x14ac:dyDescent="0.2">
      <c r="B22" s="7">
        <v>2017</v>
      </c>
      <c r="C22" s="25">
        <v>24379</v>
      </c>
      <c r="D22" s="16">
        <f>((C22/C21)-1)*100</f>
        <v>6.5143306536176171</v>
      </c>
      <c r="E22" s="26">
        <v>3342</v>
      </c>
      <c r="F22" s="20">
        <f>E22/C22*100</f>
        <v>13.708519627548299</v>
      </c>
      <c r="G22" s="18">
        <f>((E22/E21)-1)*100</f>
        <v>-0.38748137108792768</v>
      </c>
    </row>
    <row r="23" spans="1:9" ht="15" customHeight="1" x14ac:dyDescent="0.2">
      <c r="B23" s="7">
        <v>2018</v>
      </c>
      <c r="C23" s="25">
        <v>24644</v>
      </c>
      <c r="D23" s="16">
        <f t="shared" ref="D23:D24" si="3">((C23/C22)-1)*100</f>
        <v>1.0870011075105657</v>
      </c>
      <c r="E23" s="26">
        <v>3501</v>
      </c>
      <c r="F23" s="20">
        <f t="shared" ref="F23" si="4">E23/C23*100</f>
        <v>14.206297678948223</v>
      </c>
      <c r="G23" s="18">
        <f t="shared" ref="G23" si="5">((E23/E22)-1)*100</f>
        <v>4.7576301615798844</v>
      </c>
    </row>
    <row r="24" spans="1:9" ht="15" customHeight="1" x14ac:dyDescent="0.2">
      <c r="B24" s="7">
        <v>2019</v>
      </c>
      <c r="C24" s="25">
        <v>26668</v>
      </c>
      <c r="D24" s="16">
        <f t="shared" si="3"/>
        <v>8.2129524427852587</v>
      </c>
      <c r="E24" s="26">
        <v>3752</v>
      </c>
      <c r="F24" s="20">
        <f t="shared" ref="F24:F28" si="6">E24/C24*100</f>
        <v>14.069296535173242</v>
      </c>
      <c r="G24" s="18">
        <f t="shared" ref="G24" si="7">((E24/E23)-1)*100</f>
        <v>7.1693801770922549</v>
      </c>
    </row>
    <row r="25" spans="1:9" ht="15" customHeight="1" x14ac:dyDescent="0.2">
      <c r="B25" s="7">
        <v>2020</v>
      </c>
      <c r="C25" s="25">
        <v>22490</v>
      </c>
      <c r="D25" s="16">
        <f>((C25/C24)-1)*100</f>
        <v>-15.666716664166792</v>
      </c>
      <c r="E25" s="26">
        <v>3286</v>
      </c>
      <c r="F25" s="20">
        <f t="shared" si="6"/>
        <v>14.610938194753222</v>
      </c>
      <c r="G25" s="18">
        <f>((E25/E24)-1)*100</f>
        <v>-12.420042643923246</v>
      </c>
    </row>
    <row r="26" spans="1:9" ht="15" customHeight="1" x14ac:dyDescent="0.2">
      <c r="B26" s="7">
        <v>2021</v>
      </c>
      <c r="C26" s="25">
        <v>25335</v>
      </c>
      <c r="D26" s="16">
        <f t="shared" ref="D26:D28" si="8">((C26/C25)-1)*100</f>
        <v>12.65006669630948</v>
      </c>
      <c r="E26" s="26">
        <v>3885</v>
      </c>
      <c r="F26" s="20">
        <f t="shared" si="6"/>
        <v>15.334517465956187</v>
      </c>
      <c r="G26" s="18">
        <f t="shared" ref="G26:G28" si="9">((E26/E25)-1)*100</f>
        <v>18.228849665246493</v>
      </c>
    </row>
    <row r="27" spans="1:9" ht="15" customHeight="1" x14ac:dyDescent="0.2">
      <c r="B27" s="7">
        <v>2022</v>
      </c>
      <c r="C27" s="25">
        <v>31433</v>
      </c>
      <c r="D27" s="16">
        <f t="shared" si="8"/>
        <v>24.069469113874085</v>
      </c>
      <c r="E27" s="26">
        <v>3633</v>
      </c>
      <c r="F27" s="20">
        <f t="shared" si="6"/>
        <v>11.55791683899087</v>
      </c>
      <c r="G27" s="18">
        <f t="shared" si="9"/>
        <v>-6.4864864864864868</v>
      </c>
    </row>
    <row r="28" spans="1:9" ht="15" customHeight="1" x14ac:dyDescent="0.2">
      <c r="B28" s="24">
        <v>2023</v>
      </c>
      <c r="C28" s="27">
        <v>26964</v>
      </c>
      <c r="D28" s="17">
        <f t="shared" si="8"/>
        <v>-14.217542073616896</v>
      </c>
      <c r="E28" s="28">
        <v>3638</v>
      </c>
      <c r="F28" s="21">
        <f t="shared" si="6"/>
        <v>13.492063492063492</v>
      </c>
      <c r="G28" s="19">
        <f t="shared" si="9"/>
        <v>0.13762730525737066</v>
      </c>
    </row>
    <row r="30" spans="1:9" ht="15" customHeight="1" x14ac:dyDescent="0.2">
      <c r="A30" s="29" t="s">
        <v>5</v>
      </c>
      <c r="B30" s="45" t="s">
        <v>7</v>
      </c>
      <c r="C30" s="45"/>
      <c r="D30" s="45"/>
      <c r="E30" s="45"/>
      <c r="F30" s="45"/>
      <c r="G30" s="45"/>
    </row>
    <row r="31" spans="1:9" ht="30" customHeight="1" x14ac:dyDescent="0.2">
      <c r="A31" s="29"/>
      <c r="B31" s="23" t="s">
        <v>13</v>
      </c>
      <c r="C31" s="23"/>
      <c r="D31" s="23"/>
      <c r="E31" s="22"/>
      <c r="F31" s="22"/>
      <c r="G31" s="22"/>
      <c r="I31" s="8"/>
    </row>
    <row r="32" spans="1:9" ht="15" customHeight="1" x14ac:dyDescent="0.2">
      <c r="A32" s="30" t="s">
        <v>6</v>
      </c>
      <c r="B32" s="38">
        <v>45400</v>
      </c>
      <c r="C32" s="38"/>
      <c r="D32" s="38"/>
      <c r="E32" s="39"/>
      <c r="F32" s="39"/>
      <c r="G32" s="39"/>
    </row>
    <row r="33" spans="1:15" ht="15" customHeight="1" x14ac:dyDescent="0.2">
      <c r="A33" s="31" t="s">
        <v>1</v>
      </c>
      <c r="B33" s="33" t="s">
        <v>14</v>
      </c>
      <c r="C33" s="33"/>
      <c r="D33" s="33"/>
      <c r="E33" s="33"/>
      <c r="F33" s="33"/>
      <c r="G33" s="33"/>
    </row>
    <row r="34" spans="1:15" ht="15" customHeight="1" thickBot="1" x14ac:dyDescent="0.2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7" spans="1:15" ht="15" customHeight="1" x14ac:dyDescent="0.2">
      <c r="E37" s="1"/>
    </row>
    <row r="41" spans="1:15" ht="15" customHeight="1" x14ac:dyDescent="0.2">
      <c r="A41"/>
    </row>
    <row r="42" spans="1:15" ht="15" customHeight="1" x14ac:dyDescent="0.2">
      <c r="A42"/>
    </row>
    <row r="43" spans="1:15" ht="15" customHeight="1" x14ac:dyDescent="0.2">
      <c r="A43"/>
    </row>
    <row r="44" spans="1:15" ht="15" customHeight="1" x14ac:dyDescent="0.2">
      <c r="A44"/>
    </row>
    <row r="45" spans="1:15" ht="15" customHeight="1" x14ac:dyDescent="0.2">
      <c r="A45"/>
    </row>
    <row r="46" spans="1:15" ht="15" customHeight="1" x14ac:dyDescent="0.2">
      <c r="A46"/>
    </row>
    <row r="47" spans="1:15" ht="15" customHeight="1" x14ac:dyDescent="0.2">
      <c r="A47"/>
    </row>
    <row r="48" spans="1:1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</sheetData>
  <mergeCells count="8">
    <mergeCell ref="B33:G33"/>
    <mergeCell ref="B1:E1"/>
    <mergeCell ref="B2:G2"/>
    <mergeCell ref="B32:G32"/>
    <mergeCell ref="B3:B4"/>
    <mergeCell ref="C3:D3"/>
    <mergeCell ref="E3:G3"/>
    <mergeCell ref="B30:G30"/>
  </mergeCells>
  <hyperlinks>
    <hyperlink ref="B33" r:id="rId1" display="http://observatorioemigracao.pt/np4/5835.html" xr:uid="{00000000-0004-0000-0000-000000000000}"/>
    <hyperlink ref="B31" r:id="rId2" xr:uid="{00000000-0004-0000-0000-000001000000}"/>
    <hyperlink ref="B33:G33" r:id="rId3" display="http://observatorioemigracao.pt/np4EN/992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LuxembourgInflows2000-2023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2024-04-18T15:18:25Z</dcterms:modified>
</cp:coreProperties>
</file>