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esm\Desktop\OEm\Teletrabalho\Destaques\2024\"/>
    </mc:Choice>
  </mc:AlternateContent>
  <xr:revisionPtr revIDLastSave="0" documentId="13_ncr:1_{51ECAC43-FA36-460B-A9B6-AB3C48760AA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ranceInflows2010-202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7" i="1" l="1"/>
  <c r="F17" i="1"/>
  <c r="D17" i="1"/>
  <c r="G16" i="1"/>
  <c r="F16" i="1"/>
  <c r="D16" i="1"/>
  <c r="G15" i="1"/>
  <c r="F15" i="1"/>
  <c r="D15" i="1"/>
  <c r="G14" i="1"/>
  <c r="F14" i="1"/>
  <c r="D14" i="1"/>
  <c r="F13" i="1"/>
  <c r="F12" i="1"/>
  <c r="F11" i="1"/>
  <c r="F10" i="1"/>
  <c r="F9" i="1"/>
  <c r="F8" i="1"/>
  <c r="D9" i="1"/>
  <c r="D13" i="1"/>
  <c r="D12" i="1"/>
  <c r="D11" i="1"/>
  <c r="D10" i="1"/>
  <c r="G13" i="1" l="1"/>
  <c r="G12" i="1" l="1"/>
  <c r="G6" i="1" l="1"/>
  <c r="G7" i="1"/>
  <c r="G8" i="1"/>
  <c r="G9" i="1"/>
  <c r="G11" i="1" l="1"/>
  <c r="G10" i="1"/>
</calcChain>
</file>

<file path=xl/sharedStrings.xml><?xml version="1.0" encoding="utf-8"?>
<sst xmlns="http://schemas.openxmlformats.org/spreadsheetml/2006/main" count="28" uniqueCount="16">
  <si>
    <t>OEm</t>
  </si>
  <si>
    <t>link</t>
  </si>
  <si>
    <t>Observatório da Emigração</t>
  </si>
  <si>
    <t>N</t>
  </si>
  <si>
    <t>..</t>
  </si>
  <si>
    <t>Years</t>
  </si>
  <si>
    <t>Total inflows</t>
  </si>
  <si>
    <t>Portuguese inflows</t>
  </si>
  <si>
    <t>Change (%)</t>
  </si>
  <si>
    <t>% of total 
inflows</t>
  </si>
  <si>
    <t>Source</t>
  </si>
  <si>
    <t>Updated</t>
  </si>
  <si>
    <t>Table by Observatório da Emigração, data by Institut National de la Statistique et de Études Économiques (until 2012) and Eurostat (from 2013 onwards).</t>
  </si>
  <si>
    <t>https://www.insee.fr/fr/statistiques
https://ec.europa.eu/eurostat/data/database</t>
  </si>
  <si>
    <t>http://observatorioemigracao.pt/np4EN/9883.html</t>
  </si>
  <si>
    <t>Portuguese inflows into France, 2010-2022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</si>
</sst>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2"/>
      <color rgb="FFC00000"/>
      <name val="Arial"/>
      <family val="2"/>
    </font>
    <font>
      <i/>
      <sz val="8"/>
      <color theme="1"/>
      <name val="Arial"/>
      <family val="2"/>
    </font>
    <font>
      <b/>
      <sz val="8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b/>
      <sz val="8"/>
      <color rgb="FFC00000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52">
    <xf numFmtId="0" fontId="0" fillId="0" borderId="0" xfId="0"/>
    <xf numFmtId="3" fontId="0" fillId="0" borderId="0" xfId="0" applyNumberFormat="1"/>
    <xf numFmtId="3" fontId="2" fillId="0" borderId="0" xfId="0" applyNumberFormat="1" applyFont="1" applyAlignment="1">
      <alignment horizontal="center" vertical="center"/>
    </xf>
    <xf numFmtId="3" fontId="0" fillId="0" borderId="0" xfId="0" applyNumberFormat="1" applyAlignment="1">
      <alignment vertical="center"/>
    </xf>
    <xf numFmtId="0" fontId="5" fillId="0" borderId="0" xfId="0" applyFont="1" applyAlignment="1">
      <alignment horizontal="left" vertical="center" indent="1"/>
    </xf>
    <xf numFmtId="0" fontId="7" fillId="0" borderId="0" xfId="1" applyFont="1" applyBorder="1" applyAlignment="1">
      <alignment horizontal="right" vertical="center" indent="1"/>
    </xf>
    <xf numFmtId="0" fontId="8" fillId="0" borderId="0" xfId="0" applyFont="1"/>
    <xf numFmtId="0" fontId="0" fillId="0" borderId="0" xfId="0" applyAlignment="1">
      <alignment horizontal="center" vertical="center"/>
    </xf>
    <xf numFmtId="0" fontId="6" fillId="0" borderId="0" xfId="1"/>
    <xf numFmtId="0" fontId="0" fillId="0" borderId="2" xfId="0" applyBorder="1"/>
    <xf numFmtId="0" fontId="0" fillId="0" borderId="3" xfId="0" applyBorder="1" applyAlignment="1">
      <alignment horizontal="center" vertical="center"/>
    </xf>
    <xf numFmtId="0" fontId="0" fillId="0" borderId="1" xfId="0" applyBorder="1"/>
    <xf numFmtId="3" fontId="0" fillId="0" borderId="2" xfId="0" applyNumberFormat="1" applyBorder="1"/>
    <xf numFmtId="3" fontId="1" fillId="0" borderId="0" xfId="0" applyNumberFormat="1" applyFont="1" applyAlignment="1">
      <alignment horizontal="right" vertical="top" indent="1"/>
    </xf>
    <xf numFmtId="3" fontId="0" fillId="0" borderId="0" xfId="0" applyNumberFormat="1" applyAlignment="1">
      <alignment horizontal="right" vertical="center" indent="1"/>
    </xf>
    <xf numFmtId="3" fontId="3" fillId="0" borderId="0" xfId="0" applyNumberFormat="1" applyFont="1" applyAlignment="1">
      <alignment horizontal="right" vertical="center" indent="1"/>
    </xf>
    <xf numFmtId="3" fontId="0" fillId="0" borderId="1" xfId="0" applyNumberFormat="1" applyBorder="1" applyAlignment="1">
      <alignment vertical="center"/>
    </xf>
    <xf numFmtId="0" fontId="0" fillId="0" borderId="0" xfId="0" applyAlignment="1">
      <alignment horizontal="left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3" fontId="0" fillId="0" borderId="9" xfId="0" applyNumberFormat="1" applyBorder="1" applyAlignment="1">
      <alignment horizontal="right" vertical="center" indent="2"/>
    </xf>
    <xf numFmtId="3" fontId="0" fillId="0" borderId="11" xfId="0" applyNumberFormat="1" applyBorder="1" applyAlignment="1">
      <alignment horizontal="right" vertical="center" indent="2"/>
    </xf>
    <xf numFmtId="164" fontId="0" fillId="0" borderId="10" xfId="0" applyNumberFormat="1" applyBorder="1" applyAlignment="1">
      <alignment horizontal="right" vertical="center" indent="3"/>
    </xf>
    <xf numFmtId="164" fontId="0" fillId="0" borderId="12" xfId="0" applyNumberFormat="1" applyBorder="1" applyAlignment="1">
      <alignment horizontal="right" vertical="center" indent="3"/>
    </xf>
    <xf numFmtId="164" fontId="0" fillId="0" borderId="0" xfId="0" applyNumberFormat="1" applyAlignment="1">
      <alignment horizontal="right" vertical="center" indent="3"/>
    </xf>
    <xf numFmtId="164" fontId="0" fillId="0" borderId="3" xfId="0" applyNumberFormat="1" applyBorder="1" applyAlignment="1">
      <alignment horizontal="right" vertical="center" indent="3"/>
    </xf>
    <xf numFmtId="0" fontId="6" fillId="0" borderId="0" xfId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3" fontId="0" fillId="0" borderId="0" xfId="0" applyNumberFormat="1" applyAlignment="1">
      <alignment horizontal="center" vertical="center"/>
    </xf>
    <xf numFmtId="3" fontId="0" fillId="0" borderId="3" xfId="0" applyNumberForma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0" fontId="0" fillId="0" borderId="0" xfId="0" applyAlignment="1">
      <alignment vertical="top" wrapText="1"/>
    </xf>
    <xf numFmtId="0" fontId="1" fillId="0" borderId="8" xfId="0" applyFont="1" applyBorder="1" applyAlignment="1">
      <alignment horizontal="center" vertical="center" wrapText="1"/>
    </xf>
    <xf numFmtId="0" fontId="6" fillId="0" borderId="0" xfId="1" applyAlignment="1">
      <alignment horizontal="left" vertical="center" wrapText="1"/>
    </xf>
    <xf numFmtId="3" fontId="4" fillId="0" borderId="0" xfId="0" applyNumberFormat="1" applyFont="1" applyAlignment="1">
      <alignment horizontal="left" vertical="center"/>
    </xf>
    <xf numFmtId="0" fontId="0" fillId="0" borderId="0" xfId="0" applyAlignment="1">
      <alignment horizontal="left" vertical="center"/>
    </xf>
    <xf numFmtId="14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6" fillId="0" borderId="0" xfId="1" applyAlignment="1">
      <alignment horizontal="left" vertical="top" wrapText="1"/>
    </xf>
    <xf numFmtId="0" fontId="6" fillId="0" borderId="0" xfId="1" applyAlignment="1">
      <alignment horizontal="left" vertical="top"/>
    </xf>
    <xf numFmtId="0" fontId="6" fillId="0" borderId="0" xfId="1" applyAlignment="1">
      <alignment vertical="top"/>
    </xf>
    <xf numFmtId="0" fontId="6" fillId="0" borderId="0" xfId="1" applyAlignment="1"/>
    <xf numFmtId="0" fontId="1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vertical="top" wrapText="1"/>
    </xf>
  </cellXfs>
  <cellStyles count="2">
    <cellStyle name="Hiperligaçã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 b="1"/>
            </a:pPr>
            <a:r>
              <a:rPr lang="pt-PT" sz="1000" b="1" i="0" u="none" strike="noStrike" baseline="0">
                <a:effectLst/>
              </a:rPr>
              <a:t>Portuguese inflows into France, 2010-2022</a:t>
            </a:r>
            <a:endParaRPr lang="pt-PT" sz="1000" b="1"/>
          </a:p>
        </c:rich>
      </c:tx>
      <c:layout>
        <c:manualLayout>
          <c:xMode val="edge"/>
          <c:yMode val="edge"/>
          <c:x val="7.9665185185185186E-2"/>
          <c:y val="2.3518518518518518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Entradas</c:v>
          </c:tx>
          <c:spPr>
            <a:ln w="12700">
              <a:solidFill>
                <a:srgbClr val="FF0000"/>
              </a:solidFill>
            </a:ln>
          </c:spPr>
          <c:marker>
            <c:symbol val="diamond"/>
            <c:size val="5"/>
            <c:spPr>
              <a:ln>
                <a:solidFill>
                  <a:srgbClr val="FF0000"/>
                </a:solidFill>
              </a:ln>
            </c:spPr>
          </c:marker>
          <c:cat>
            <c:numRef>
              <c:f>'FranceInflows2010-2022'!$B$5:$B$17</c:f>
              <c:numCache>
                <c:formatCode>General</c:formatCode>
                <c:ptCount val="13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</c:numCache>
            </c:numRef>
          </c:cat>
          <c:val>
            <c:numRef>
              <c:f>'FranceInflows2010-2022'!$E$5:$E$17</c:f>
              <c:numCache>
                <c:formatCode>#,##0</c:formatCode>
                <c:ptCount val="13"/>
                <c:pt idx="0">
                  <c:v>9801</c:v>
                </c:pt>
                <c:pt idx="1">
                  <c:v>15023</c:v>
                </c:pt>
                <c:pt idx="2">
                  <c:v>19658</c:v>
                </c:pt>
                <c:pt idx="3">
                  <c:v>18803</c:v>
                </c:pt>
                <c:pt idx="4">
                  <c:v>14732</c:v>
                </c:pt>
                <c:pt idx="5">
                  <c:v>11607</c:v>
                </c:pt>
                <c:pt idx="6">
                  <c:v>12377</c:v>
                </c:pt>
                <c:pt idx="7">
                  <c:v>8314</c:v>
                </c:pt>
                <c:pt idx="8">
                  <c:v>8047</c:v>
                </c:pt>
                <c:pt idx="9">
                  <c:v>7643</c:v>
                </c:pt>
                <c:pt idx="10">
                  <c:v>5998</c:v>
                </c:pt>
                <c:pt idx="11">
                  <c:v>7663</c:v>
                </c:pt>
                <c:pt idx="12">
                  <c:v>10216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A3-4ED9-8F15-A74DB7C382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4540160"/>
        <c:axId val="222434368"/>
      </c:lineChart>
      <c:catAx>
        <c:axId val="2245401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l">
                  <a:defRPr sz="700" b="0"/>
                </a:pPr>
                <a:r>
                  <a:rPr lang="pt-PT" sz="700" b="1" i="0" u="none" strike="noStrike" baseline="0">
                    <a:effectLst/>
                  </a:rPr>
                  <a:t>Source</a:t>
                </a:r>
                <a:r>
                  <a:rPr lang="pt-PT" sz="700" b="0" i="0" u="none" strike="noStrike" baseline="0">
                    <a:effectLst/>
                  </a:rPr>
                  <a:t>  Graph by Observatório da Emigração [Emigration Observatory], data by Institut National de la Statistique et de Études Économiques (until 2012) and Eurostat (from 2013 onwards).</a:t>
                </a:r>
              </a:p>
            </c:rich>
          </c:tx>
          <c:layout>
            <c:manualLayout>
              <c:xMode val="edge"/>
              <c:yMode val="edge"/>
              <c:x val="8.8967777777777785E-2"/>
              <c:y val="0.90161419753086425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 w="12700"/>
        </c:spPr>
        <c:txPr>
          <a:bodyPr rot="0" vert="horz"/>
          <a:lstStyle/>
          <a:p>
            <a:pPr>
              <a:defRPr sz="800" baseline="0"/>
            </a:pPr>
            <a:endParaRPr lang="pt-PT"/>
          </a:p>
        </c:txPr>
        <c:crossAx val="222434368"/>
        <c:crosses val="autoZero"/>
        <c:auto val="1"/>
        <c:lblAlgn val="ctr"/>
        <c:lblOffset val="100"/>
        <c:noMultiLvlLbl val="0"/>
      </c:catAx>
      <c:valAx>
        <c:axId val="222434368"/>
        <c:scaling>
          <c:orientation val="minMax"/>
        </c:scaling>
        <c:delete val="0"/>
        <c:axPos val="l"/>
        <c:majorGridlines>
          <c:spPr>
            <a:ln w="12700">
              <a:solidFill>
                <a:schemeClr val="accent1">
                  <a:lumMod val="20000"/>
                  <a:lumOff val="80000"/>
                </a:schemeClr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224540160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8</xdr:col>
      <xdr:colOff>0</xdr:colOff>
      <xdr:row>3</xdr:row>
      <xdr:rowOff>0</xdr:rowOff>
    </xdr:from>
    <xdr:to>
      <xdr:col>14</xdr:col>
      <xdr:colOff>313650</xdr:colOff>
      <xdr:row>18</xdr:row>
      <xdr:rowOff>192000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observatorioemigracao.pt/np4EN/9883.html" TargetMode="External"/><Relationship Id="rId2" Type="http://schemas.openxmlformats.org/officeDocument/2006/relationships/hyperlink" Target="http://open.canada.ca/data/en/dataset/ad975a26-df23-456a-8ada-756191a23695" TargetMode="External"/><Relationship Id="rId1" Type="http://schemas.openxmlformats.org/officeDocument/2006/relationships/hyperlink" Target="http://observatorioemigracao.pt/np4/5802.html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insee.fr/fr/statistique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3"/>
  <sheetViews>
    <sheetView showGridLines="0" tabSelected="1" workbookViewId="0"/>
  </sheetViews>
  <sheetFormatPr defaultColWidth="14.83203125" defaultRowHeight="15" customHeight="1" x14ac:dyDescent="0.2"/>
  <cols>
    <col min="1" max="1" width="14.83203125" style="3" customWidth="1"/>
  </cols>
  <sheetData>
    <row r="1" spans="1:16" s="3" customFormat="1" ht="30" customHeight="1" x14ac:dyDescent="0.2">
      <c r="A1" s="2" t="s">
        <v>0</v>
      </c>
      <c r="B1" s="36" t="s">
        <v>2</v>
      </c>
      <c r="C1" s="36"/>
      <c r="D1" s="36"/>
      <c r="E1" s="37"/>
      <c r="F1" s="17"/>
      <c r="G1" s="4"/>
      <c r="H1" s="4"/>
      <c r="I1" s="5"/>
      <c r="J1"/>
      <c r="N1"/>
      <c r="O1"/>
      <c r="P1"/>
    </row>
    <row r="2" spans="1:16" ht="30" customHeight="1" thickBot="1" x14ac:dyDescent="0.25">
      <c r="A2" s="2"/>
      <c r="B2" s="49" t="s">
        <v>15</v>
      </c>
      <c r="C2" s="49"/>
      <c r="D2" s="49"/>
      <c r="E2" s="50"/>
      <c r="F2" s="50"/>
      <c r="G2" s="50"/>
      <c r="H2" s="50"/>
      <c r="I2" s="6"/>
    </row>
    <row r="3" spans="1:16" ht="30" customHeight="1" x14ac:dyDescent="0.2">
      <c r="A3" s="12"/>
      <c r="B3" s="44" t="s">
        <v>5</v>
      </c>
      <c r="C3" s="46" t="s">
        <v>6</v>
      </c>
      <c r="D3" s="47"/>
      <c r="E3" s="44" t="s">
        <v>7</v>
      </c>
      <c r="F3" s="48"/>
      <c r="G3" s="48"/>
      <c r="H3" s="9"/>
      <c r="I3" s="9"/>
      <c r="J3" s="9"/>
      <c r="K3" s="9"/>
      <c r="L3" s="9"/>
      <c r="M3" s="9"/>
      <c r="N3" s="9"/>
      <c r="O3" s="9"/>
      <c r="P3" s="9"/>
    </row>
    <row r="4" spans="1:16" ht="30" customHeight="1" x14ac:dyDescent="0.2">
      <c r="A4" s="1"/>
      <c r="B4" s="45"/>
      <c r="C4" s="18" t="s">
        <v>3</v>
      </c>
      <c r="D4" s="19" t="s">
        <v>8</v>
      </c>
      <c r="E4" s="20" t="s">
        <v>3</v>
      </c>
      <c r="F4" s="34" t="s">
        <v>9</v>
      </c>
      <c r="G4" s="20" t="s">
        <v>8</v>
      </c>
    </row>
    <row r="5" spans="1:16" ht="15" customHeight="1" x14ac:dyDescent="0.2">
      <c r="B5" s="7">
        <v>2010</v>
      </c>
      <c r="C5" s="21" t="s">
        <v>4</v>
      </c>
      <c r="D5" s="23" t="s">
        <v>4</v>
      </c>
      <c r="E5" s="29">
        <v>9801</v>
      </c>
      <c r="F5" s="31" t="s">
        <v>4</v>
      </c>
      <c r="G5" s="25" t="s">
        <v>4</v>
      </c>
    </row>
    <row r="6" spans="1:16" ht="15" customHeight="1" x14ac:dyDescent="0.2">
      <c r="B6" s="7">
        <v>2011</v>
      </c>
      <c r="C6" s="21" t="s">
        <v>4</v>
      </c>
      <c r="D6" s="23" t="s">
        <v>4</v>
      </c>
      <c r="E6" s="29">
        <v>15023</v>
      </c>
      <c r="F6" s="31" t="s">
        <v>4</v>
      </c>
      <c r="G6" s="25">
        <f t="shared" ref="G6:G8" si="0">((E6/E5)-1)*100</f>
        <v>53.280277522701766</v>
      </c>
    </row>
    <row r="7" spans="1:16" ht="15" customHeight="1" x14ac:dyDescent="0.2">
      <c r="B7" s="7">
        <v>2012</v>
      </c>
      <c r="C7" s="21" t="s">
        <v>4</v>
      </c>
      <c r="D7" s="23" t="s">
        <v>4</v>
      </c>
      <c r="E7" s="29">
        <v>19658</v>
      </c>
      <c r="F7" s="31" t="s">
        <v>4</v>
      </c>
      <c r="G7" s="25">
        <f t="shared" si="0"/>
        <v>30.852692538108229</v>
      </c>
    </row>
    <row r="8" spans="1:16" ht="15" customHeight="1" x14ac:dyDescent="0.2">
      <c r="B8" s="7">
        <v>2013</v>
      </c>
      <c r="C8" s="21">
        <v>338752</v>
      </c>
      <c r="D8" s="23" t="s">
        <v>4</v>
      </c>
      <c r="E8" s="29">
        <v>18803</v>
      </c>
      <c r="F8" s="31">
        <f t="shared" ref="F8:F12" si="1">E8/C8*100</f>
        <v>5.5506683355375026</v>
      </c>
      <c r="G8" s="25">
        <f t="shared" si="0"/>
        <v>-4.3493743005392211</v>
      </c>
    </row>
    <row r="9" spans="1:16" ht="15" customHeight="1" x14ac:dyDescent="0.2">
      <c r="B9" s="7">
        <v>2014</v>
      </c>
      <c r="C9" s="21">
        <v>340383</v>
      </c>
      <c r="D9" s="23">
        <f>((C9/C8)-1)*100</f>
        <v>0.48147317211411078</v>
      </c>
      <c r="E9" s="29">
        <v>14732</v>
      </c>
      <c r="F9" s="31">
        <f t="shared" si="1"/>
        <v>4.3280657377131053</v>
      </c>
      <c r="G9" s="25">
        <f>((E9/E8)-1)*100</f>
        <v>-21.650800404190818</v>
      </c>
    </row>
    <row r="10" spans="1:16" ht="15" customHeight="1" x14ac:dyDescent="0.2">
      <c r="B10" s="7">
        <v>2015</v>
      </c>
      <c r="C10" s="21">
        <v>364221</v>
      </c>
      <c r="D10" s="23">
        <f t="shared" ref="D10" si="2">((C10/C9)-1)*100</f>
        <v>7.0032874732286921</v>
      </c>
      <c r="E10" s="29">
        <v>11607</v>
      </c>
      <c r="F10" s="31">
        <f t="shared" si="1"/>
        <v>3.1868014200169679</v>
      </c>
      <c r="G10" s="25">
        <f>((E10/E9)-1)*100</f>
        <v>-21.212326907412439</v>
      </c>
    </row>
    <row r="11" spans="1:16" ht="15" customHeight="1" x14ac:dyDescent="0.2">
      <c r="B11" s="7">
        <v>2016</v>
      </c>
      <c r="C11" s="21">
        <v>377709</v>
      </c>
      <c r="D11" s="23">
        <f>((C11/C10)-1)*100</f>
        <v>3.7032461060729549</v>
      </c>
      <c r="E11" s="29">
        <v>12377</v>
      </c>
      <c r="F11" s="31">
        <f t="shared" si="1"/>
        <v>3.2768612873932046</v>
      </c>
      <c r="G11" s="25">
        <f>((E11/E10)-1)*100</f>
        <v>6.6339278021883441</v>
      </c>
    </row>
    <row r="12" spans="1:16" ht="15" customHeight="1" x14ac:dyDescent="0.2">
      <c r="B12" s="7">
        <v>2017</v>
      </c>
      <c r="C12" s="21">
        <v>369621</v>
      </c>
      <c r="D12" s="23">
        <f>((C12/C11)-1)*100</f>
        <v>-2.1413310246777284</v>
      </c>
      <c r="E12" s="29">
        <v>8314</v>
      </c>
      <c r="F12" s="31">
        <f t="shared" si="1"/>
        <v>2.2493310715570813</v>
      </c>
      <c r="G12" s="25">
        <f>((E12/E11)-1)*100</f>
        <v>-32.827017855700092</v>
      </c>
    </row>
    <row r="13" spans="1:16" ht="15" customHeight="1" x14ac:dyDescent="0.2">
      <c r="B13" s="7">
        <v>2018</v>
      </c>
      <c r="C13" s="21">
        <v>387158</v>
      </c>
      <c r="D13" s="23">
        <f>((C13/C12)-1)*100</f>
        <v>4.7445897283974636</v>
      </c>
      <c r="E13" s="29">
        <v>8047</v>
      </c>
      <c r="F13" s="31">
        <f>E13/C13*100</f>
        <v>2.0784795871452997</v>
      </c>
      <c r="G13" s="25">
        <f t="shared" ref="G13" si="3">((E13/E12)-1)*100</f>
        <v>-3.2114505653115244</v>
      </c>
    </row>
    <row r="14" spans="1:16" ht="15" customHeight="1" x14ac:dyDescent="0.2">
      <c r="B14" s="7">
        <v>2019</v>
      </c>
      <c r="C14" s="21">
        <v>385591</v>
      </c>
      <c r="D14" s="23">
        <f t="shared" ref="D14:D17" si="4">((C14/C13)-1)*100</f>
        <v>-0.404744316273975</v>
      </c>
      <c r="E14" s="29">
        <v>7643</v>
      </c>
      <c r="F14" s="31">
        <f t="shared" ref="F14:F17" si="5">E14/C14*100</f>
        <v>1.9821520730514977</v>
      </c>
      <c r="G14" s="25">
        <f t="shared" ref="G14:G17" si="6">((E14/E13)-1)*100</f>
        <v>-5.0205045358518667</v>
      </c>
    </row>
    <row r="15" spans="1:16" ht="15" customHeight="1" x14ac:dyDescent="0.2">
      <c r="B15" s="7">
        <v>2020</v>
      </c>
      <c r="C15" s="21">
        <v>283237</v>
      </c>
      <c r="D15" s="23">
        <f t="shared" si="4"/>
        <v>-26.544706696992403</v>
      </c>
      <c r="E15" s="29">
        <v>5998</v>
      </c>
      <c r="F15" s="31">
        <f t="shared" si="5"/>
        <v>2.1176611812722208</v>
      </c>
      <c r="G15" s="25">
        <f t="shared" si="6"/>
        <v>-21.522962187622664</v>
      </c>
    </row>
    <row r="16" spans="1:16" ht="15" customHeight="1" x14ac:dyDescent="0.2">
      <c r="B16" s="7">
        <v>2021</v>
      </c>
      <c r="C16" s="21">
        <v>336398</v>
      </c>
      <c r="D16" s="23">
        <f t="shared" si="4"/>
        <v>18.769087372059445</v>
      </c>
      <c r="E16" s="29">
        <v>7663</v>
      </c>
      <c r="F16" s="31">
        <f t="shared" si="5"/>
        <v>2.2779564682310833</v>
      </c>
      <c r="G16" s="25">
        <f t="shared" si="6"/>
        <v>27.759253084361447</v>
      </c>
    </row>
    <row r="17" spans="1:16" ht="15" customHeight="1" x14ac:dyDescent="0.2">
      <c r="B17" s="10">
        <v>2022</v>
      </c>
      <c r="C17" s="22">
        <v>431017</v>
      </c>
      <c r="D17" s="24">
        <f t="shared" si="4"/>
        <v>28.127099447678038</v>
      </c>
      <c r="E17" s="30">
        <v>10216</v>
      </c>
      <c r="F17" s="32">
        <f t="shared" si="5"/>
        <v>2.3702081356419815</v>
      </c>
      <c r="G17" s="26">
        <f t="shared" si="6"/>
        <v>33.315933707425295</v>
      </c>
    </row>
    <row r="19" spans="1:16" ht="30" customHeight="1" x14ac:dyDescent="0.2">
      <c r="A19" s="13" t="s">
        <v>10</v>
      </c>
      <c r="B19" s="51" t="s">
        <v>12</v>
      </c>
      <c r="C19" s="51"/>
      <c r="D19" s="51"/>
      <c r="E19" s="51"/>
      <c r="F19" s="51"/>
      <c r="G19" s="51"/>
      <c r="H19" s="33"/>
    </row>
    <row r="20" spans="1:16" ht="45" customHeight="1" x14ac:dyDescent="0.2">
      <c r="A20" s="13"/>
      <c r="B20" s="40" t="s">
        <v>13</v>
      </c>
      <c r="C20" s="41"/>
      <c r="D20" s="41"/>
      <c r="E20" s="42"/>
      <c r="F20" s="42"/>
      <c r="G20" s="42"/>
      <c r="H20" s="42"/>
      <c r="I20" s="43"/>
      <c r="J20" s="8"/>
    </row>
    <row r="21" spans="1:16" ht="15" customHeight="1" x14ac:dyDescent="0.2">
      <c r="A21" s="14" t="s">
        <v>11</v>
      </c>
      <c r="B21" s="38">
        <v>45377</v>
      </c>
      <c r="C21" s="38"/>
      <c r="D21" s="38"/>
      <c r="E21" s="39"/>
      <c r="F21" s="39"/>
      <c r="G21" s="39"/>
      <c r="H21" s="39"/>
    </row>
    <row r="22" spans="1:16" ht="15" customHeight="1" x14ac:dyDescent="0.2">
      <c r="A22" s="15" t="s">
        <v>1</v>
      </c>
      <c r="B22" s="35" t="s">
        <v>14</v>
      </c>
      <c r="C22" s="35"/>
      <c r="D22" s="35"/>
      <c r="E22" s="35"/>
      <c r="F22" s="35"/>
      <c r="G22" s="35"/>
      <c r="H22" s="35"/>
    </row>
    <row r="23" spans="1:16" ht="15" customHeight="1" x14ac:dyDescent="0.2">
      <c r="A23" s="15"/>
      <c r="B23" s="27"/>
      <c r="C23" s="27"/>
      <c r="D23" s="27"/>
      <c r="E23" s="28"/>
      <c r="F23" s="28"/>
      <c r="G23" s="28"/>
      <c r="H23" s="28"/>
    </row>
    <row r="24" spans="1:16" ht="15" customHeight="1" x14ac:dyDescent="0.2">
      <c r="A24" s="15"/>
      <c r="B24" s="27"/>
      <c r="C24" s="27"/>
      <c r="D24" s="27"/>
      <c r="E24" s="28"/>
      <c r="F24" s="28"/>
      <c r="G24" s="28"/>
      <c r="H24" s="28"/>
    </row>
    <row r="25" spans="1:16" ht="15" customHeight="1" x14ac:dyDescent="0.2">
      <c r="A25" s="15"/>
      <c r="B25" s="27"/>
      <c r="C25" s="27"/>
      <c r="D25" s="27"/>
      <c r="E25" s="28"/>
      <c r="F25" s="28"/>
      <c r="G25" s="28"/>
      <c r="H25" s="28"/>
    </row>
    <row r="26" spans="1:16" ht="15" customHeight="1" x14ac:dyDescent="0.2">
      <c r="A26" s="15"/>
      <c r="B26" s="27"/>
      <c r="C26" s="27"/>
      <c r="D26" s="27"/>
      <c r="E26" s="28"/>
      <c r="F26" s="28"/>
      <c r="G26" s="28"/>
      <c r="H26" s="28"/>
    </row>
    <row r="27" spans="1:16" ht="15" customHeight="1" x14ac:dyDescent="0.2">
      <c r="A27" s="15"/>
      <c r="B27" s="27"/>
      <c r="C27" s="27"/>
      <c r="D27" s="27"/>
      <c r="E27" s="28"/>
      <c r="F27" s="28"/>
      <c r="G27" s="28"/>
      <c r="H27" s="28"/>
    </row>
    <row r="28" spans="1:16" ht="15" customHeight="1" x14ac:dyDescent="0.2">
      <c r="A28" s="15"/>
      <c r="B28" s="27"/>
      <c r="C28" s="27"/>
      <c r="D28" s="27"/>
      <c r="E28" s="28"/>
      <c r="F28" s="28"/>
      <c r="G28" s="28"/>
      <c r="H28" s="28"/>
    </row>
    <row r="29" spans="1:16" ht="15" customHeight="1" thickBot="1" x14ac:dyDescent="0.25">
      <c r="A29" s="16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</row>
    <row r="33" spans="5:5" ht="15" customHeight="1" x14ac:dyDescent="0.2">
      <c r="E33" s="1"/>
    </row>
  </sheetData>
  <mergeCells count="9">
    <mergeCell ref="B22:H22"/>
    <mergeCell ref="B1:E1"/>
    <mergeCell ref="B21:H21"/>
    <mergeCell ref="B20:I20"/>
    <mergeCell ref="B3:B4"/>
    <mergeCell ref="C3:D3"/>
    <mergeCell ref="E3:G3"/>
    <mergeCell ref="B2:H2"/>
    <mergeCell ref="B19:G19"/>
  </mergeCells>
  <hyperlinks>
    <hyperlink ref="B22" r:id="rId1" display="http://observatorioemigracao.pt/np4/5802.html" xr:uid="{00000000-0004-0000-0000-000000000000}"/>
    <hyperlink ref="B20" r:id="rId2" display="http://open.canada.ca/data/en/dataset/ad975a26-df23-456a-8ada-756191a23695" xr:uid="{00000000-0004-0000-0000-000001000000}"/>
    <hyperlink ref="B22:H22" r:id="rId3" display="http://observatorioemigracao.pt/np4EN/9883.html" xr:uid="{00000000-0004-0000-0000-000002000000}"/>
    <hyperlink ref="B20:I20" r:id="rId4" display="https://www.insee.fr/fr/statistiques" xr:uid="{00000000-0004-0000-0000-000003000000}"/>
  </hyperlinks>
  <pageMargins left="0.7" right="0.7" top="0.75" bottom="0.75" header="0.3" footer="0.3"/>
  <pageSetup paperSize="9" orientation="portrait" horizontalDpi="4294967293" verticalDpi="0" r:id="rId5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FranceInflows2010-2022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Inês Vidigal</cp:lastModifiedBy>
  <dcterms:created xsi:type="dcterms:W3CDTF">2016-02-16T12:50:42Z</dcterms:created>
  <dcterms:modified xsi:type="dcterms:W3CDTF">2024-03-27T14:20:04Z</dcterms:modified>
</cp:coreProperties>
</file>