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65E84A8A-1B93-4316-8D0B-88D8ADE4FE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SAInflows2000-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2" l="1"/>
  <c r="F27" i="2"/>
  <c r="D27" i="2"/>
  <c r="G26" i="2"/>
  <c r="F26" i="2"/>
  <c r="D26" i="2"/>
  <c r="G25" i="2"/>
  <c r="F25" i="2"/>
  <c r="D25" i="2"/>
  <c r="G24" i="2"/>
  <c r="F24" i="2"/>
  <c r="D24" i="2"/>
  <c r="G23" i="2"/>
  <c r="F23" i="2"/>
  <c r="D23" i="2"/>
  <c r="D22" i="2" l="1"/>
  <c r="G22" i="2"/>
  <c r="F22" i="2"/>
  <c r="G21" i="2" l="1"/>
  <c r="D21" i="2"/>
  <c r="F21" i="2"/>
  <c r="G20" i="2" l="1"/>
  <c r="F20" i="2"/>
  <c r="D20" i="2"/>
  <c r="G19" i="2"/>
  <c r="F19" i="2"/>
  <c r="D19" i="2"/>
  <c r="G18" i="2"/>
  <c r="F18" i="2"/>
  <c r="D18" i="2"/>
  <c r="G17" i="2"/>
  <c r="F17" i="2"/>
  <c r="D17" i="2"/>
  <c r="G16" i="2"/>
  <c r="F16" i="2"/>
  <c r="D16" i="2"/>
  <c r="G15" i="2"/>
  <c r="F15" i="2"/>
  <c r="D15" i="2"/>
  <c r="G14" i="2"/>
  <c r="F14" i="2"/>
  <c r="D14" i="2"/>
  <c r="G13" i="2"/>
  <c r="F13" i="2"/>
  <c r="D13" i="2"/>
  <c r="G12" i="2"/>
  <c r="F12" i="2"/>
  <c r="D12" i="2"/>
  <c r="G11" i="2"/>
  <c r="F11" i="2"/>
  <c r="D11" i="2"/>
  <c r="G10" i="2"/>
  <c r="F10" i="2"/>
  <c r="D10" i="2"/>
  <c r="G9" i="2"/>
  <c r="F9" i="2"/>
  <c r="D9" i="2"/>
  <c r="G8" i="2"/>
  <c r="F8" i="2"/>
  <c r="D8" i="2"/>
  <c r="G7" i="2"/>
  <c r="F7" i="2"/>
  <c r="D7" i="2"/>
  <c r="G6" i="2"/>
  <c r="F6" i="2"/>
  <c r="D6" i="2"/>
  <c r="F5" i="2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<sst xmlns="http://schemas.openxmlformats.org/spreadsheetml/2006/main" count="19" uniqueCount="16">
  <si>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</si>
  <si>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</si>
  <si>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</si>
  <si>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</si>
  <si>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</si>
  <si>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https://www.dhs.gov/immigration-statistics/yearbook/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</si>
  <si>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</si>
  <si>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</si>
  <si>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</si>
  <si>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</si>
  <si>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</si>
  <si>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</si>
  <si>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</si>
  <si>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US Department of Homeland Security, Yearbook of Immigration Statistics.</t>
  </si>
  <si>
    <t>Portuguese inflows into USA, 2000-2022</t>
  </si>
  <si>
    <t>http://observatorioemigracao.pt/np4EN/9408.html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</si>
</sst>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top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USA, 2000-2022</a:t>
            </a:r>
            <a:endParaRPr lang="pt-PT" sz="1000" b="1"/>
          </a:p>
        </c:rich>
      </c:tx>
      <c:layout>
        <c:manualLayout>
          <c:xMode val="edge"/>
          <c:yMode val="edge"/>
          <c:x val="0.13846148148148149"/>
          <c:y val="2.35185185185185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35759259259259"/>
          <c:y val="0.12347222222222222"/>
          <c:w val="0.85277203703703708"/>
          <c:h val="0.66891975308641971"/>
        </c:manualLayout>
      </c:layout>
      <c:lineChart>
        <c:grouping val="standard"/>
        <c:varyColors val="0"/>
        <c:ser>
          <c:idx val="0"/>
          <c:order val="0"/>
          <c:tx>
            <c:v>Entradas de portugueses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'USAInflows2000-2022'!$B$5:$B$27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'USAInflows2000-2022'!$E$5:$E$27</c:f>
              <c:numCache>
                <c:formatCode>#,##0</c:formatCode>
                <c:ptCount val="23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892</c:v>
                </c:pt>
                <c:pt idx="15">
                  <c:v>857</c:v>
                </c:pt>
                <c:pt idx="16">
                  <c:v>1006</c:v>
                </c:pt>
                <c:pt idx="17">
                  <c:v>939</c:v>
                </c:pt>
                <c:pt idx="18">
                  <c:v>889</c:v>
                </c:pt>
                <c:pt idx="19">
                  <c:v>940</c:v>
                </c:pt>
                <c:pt idx="20">
                  <c:v>679</c:v>
                </c:pt>
                <c:pt idx="21">
                  <c:v>750</c:v>
                </c:pt>
                <c:pt idx="22">
                  <c:v>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80B-4363-B815-E089A1A2F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953280"/>
        <c:axId val="61071360"/>
      </c:lineChart>
      <c:catAx>
        <c:axId val="57795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1071360"/>
        <c:crosses val="autoZero"/>
        <c:auto val="1"/>
        <c:lblAlgn val="ctr"/>
        <c:lblOffset val="100"/>
        <c:noMultiLvlLbl val="0"/>
      </c:catAx>
      <c:valAx>
        <c:axId val="610713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pt-PT"/>
          </a:p>
        </c:txPr>
        <c:crossAx val="577953280"/>
        <c:crosses val="autoZero"/>
        <c:crossBetween val="between"/>
        <c:majorUnit val="4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0.11642</cdr:x>
      <cdr:y>0.90546</cdr:y>
    </cdr:from>
    <cdr:to>
      <cdr:x>0.95074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8667" y="2933690"/>
          <a:ext cx="4505308" cy="306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Source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Graph by Observatório da Emigração [Emigration Observatory], data by US Department of Homeland Security, Yearbook of Immigration Statistics.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0.11642</cdr:x>
      <cdr:y>0.90546</cdr:y>
    </cdr:from>
    <cdr:to>
      <cdr:x>0.95074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23825D7B-BD3A-E78F-B3A5-B98AACBC8759}"/>
            </a:ext>
          </a:extLst>
        </cdr:cNvPr>
        <cdr:cNvSpPr txBox="1"/>
      </cdr:nvSpPr>
      <cdr:spPr>
        <a:xfrm xmlns:a="http://schemas.openxmlformats.org/drawingml/2006/main">
          <a:off x="628667" y="2933690"/>
          <a:ext cx="4505308" cy="306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Source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Graph by Observatório da Emigração [Emigration Observatory], data by US Department of Homeland Security, Yearbook of Immigration Statistics.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0.11642</cdr:x>
      <cdr:y>0.90546</cdr:y>
    </cdr:from>
    <cdr:to>
      <cdr:x>0.95074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5C81F11-6B26-A718-EF1D-16397A3E787B}"/>
            </a:ext>
          </a:extLst>
        </cdr:cNvPr>
        <cdr:cNvSpPr txBox="1"/>
      </cdr:nvSpPr>
      <cdr:spPr>
        <a:xfrm xmlns:a="http://schemas.openxmlformats.org/drawingml/2006/main">
          <a:off x="628667" y="2933690"/>
          <a:ext cx="4505308" cy="306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Source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Graph by Observatório da Emigração [Emigration Observatory], data by US Department of Homeland Security, Yearbook of Immigration Statistics.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0.11642</cdr:x>
      <cdr:y>0.90546</cdr:y>
    </cdr:from>
    <cdr:to>
      <cdr:x>0.95074</cdr:x>
      <cdr:y>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6E9AEBC8-4AFD-9DC0-E45C-2410627928BF}"/>
            </a:ext>
          </a:extLst>
        </cdr:cNvPr>
        <cdr:cNvSpPr txBox="1"/>
      </cdr:nvSpPr>
      <cdr:spPr>
        <a:xfrm xmlns:a="http://schemas.openxmlformats.org/drawingml/2006/main">
          <a:off x="628667" y="2933690"/>
          <a:ext cx="4505308" cy="306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Source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Graph by Observatório da Emigração [Emigration Observatory], data by US Department of Homeland Security, Yearbook of Immigration Statistics.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9408.html" TargetMode="External"/><Relationship Id="rId2" Type="http://schemas.openxmlformats.org/officeDocument/2006/relationships/hyperlink" Target="https://www.dhs.gov/immigration-statistics/yearbook/" TargetMode="External"/><Relationship Id="rId1" Type="http://schemas.openxmlformats.org/officeDocument/2006/relationships/hyperlink" Target="http://observatorioemigracao.pt/np4/595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2</v>
      </c>
      <c r="C1" s="36"/>
      <c r="D1" s="36"/>
      <c r="E1" s="37"/>
      <c r="F1" s="26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6"/>
    </row>
    <row r="3" spans="1:21" ht="30" customHeight="1" x14ac:dyDescent="0.2">
      <c r="A3" s="11"/>
      <c r="B3" s="40" t="s">
        <v>6</v>
      </c>
      <c r="C3" s="42" t="s">
        <v>7</v>
      </c>
      <c r="D3" s="43"/>
      <c r="E3" s="40" t="s">
        <v>8</v>
      </c>
      <c r="F3" s="44"/>
      <c r="G3" s="44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1"/>
      <c r="C4" s="13" t="s">
        <v>3</v>
      </c>
      <c r="D4" s="14" t="s">
        <v>9</v>
      </c>
      <c r="E4" s="15" t="s">
        <v>3</v>
      </c>
      <c r="F4" s="29" t="s">
        <v>10</v>
      </c>
      <c r="G4" s="15" t="s">
        <v>9</v>
      </c>
    </row>
    <row r="5" spans="1:21" ht="15" customHeight="1" x14ac:dyDescent="0.2">
      <c r="B5" s="7">
        <v>2000</v>
      </c>
      <c r="C5" s="16">
        <v>841002</v>
      </c>
      <c r="D5" s="21" t="s">
        <v>4</v>
      </c>
      <c r="E5" s="19">
        <v>1343</v>
      </c>
      <c r="F5" s="24">
        <f>E5/C5*100</f>
        <v>0.15969046446976345</v>
      </c>
      <c r="G5" s="24" t="s">
        <v>4</v>
      </c>
    </row>
    <row r="6" spans="1:21" ht="15" customHeight="1" x14ac:dyDescent="0.2">
      <c r="B6" s="7">
        <v>2001</v>
      </c>
      <c r="C6" s="17">
        <v>1058902</v>
      </c>
      <c r="D6" s="22">
        <f>((C6/C5)-1)*100</f>
        <v>25.909569775101616</v>
      </c>
      <c r="E6" s="19">
        <v>1609</v>
      </c>
      <c r="F6" s="24">
        <f t="shared" ref="F6:F20" si="0">E6/C6*100</f>
        <v>0.15194984993889898</v>
      </c>
      <c r="G6" s="24">
        <f>((E6/E5)-1)*100</f>
        <v>19.806403574087874</v>
      </c>
    </row>
    <row r="7" spans="1:21" ht="15" customHeight="1" x14ac:dyDescent="0.2">
      <c r="B7" s="7">
        <v>2002</v>
      </c>
      <c r="C7" s="17">
        <v>1059356</v>
      </c>
      <c r="D7" s="22">
        <f t="shared" ref="D7:D16" si="1">((C7/C6)-1)*100</f>
        <v>4.2874600293507648E-2</v>
      </c>
      <c r="E7" s="19">
        <v>1313</v>
      </c>
      <c r="F7" s="24">
        <f t="shared" si="0"/>
        <v>0.12394322588440525</v>
      </c>
      <c r="G7" s="24">
        <f t="shared" ref="G7:G19" si="2">((E7/E6)-1)*100</f>
        <v>-18.396519577377259</v>
      </c>
    </row>
    <row r="8" spans="1:21" ht="15" customHeight="1" x14ac:dyDescent="0.2">
      <c r="B8" s="7">
        <v>2003</v>
      </c>
      <c r="C8" s="17">
        <v>703542</v>
      </c>
      <c r="D8" s="22">
        <f t="shared" si="1"/>
        <v>-33.587764641914518</v>
      </c>
      <c r="E8" s="19">
        <v>808</v>
      </c>
      <c r="F8" s="24">
        <f t="shared" si="0"/>
        <v>0.1148474433651438</v>
      </c>
      <c r="G8" s="24">
        <f t="shared" si="2"/>
        <v>-38.46153846153846</v>
      </c>
    </row>
    <row r="9" spans="1:21" ht="15" customHeight="1" x14ac:dyDescent="0.2">
      <c r="B9" s="7">
        <v>2004</v>
      </c>
      <c r="C9" s="17">
        <v>957883</v>
      </c>
      <c r="D9" s="22">
        <f t="shared" si="1"/>
        <v>36.15150197145303</v>
      </c>
      <c r="E9" s="19">
        <v>1069</v>
      </c>
      <c r="F9" s="24">
        <f t="shared" si="0"/>
        <v>0.11160026850878448</v>
      </c>
      <c r="G9" s="24">
        <f t="shared" si="2"/>
        <v>32.301980198019798</v>
      </c>
    </row>
    <row r="10" spans="1:21" ht="15" customHeight="1" x14ac:dyDescent="0.2">
      <c r="B10" s="7">
        <v>2005</v>
      </c>
      <c r="C10" s="17">
        <v>1122257</v>
      </c>
      <c r="D10" s="22">
        <f t="shared" si="1"/>
        <v>17.160133335699655</v>
      </c>
      <c r="E10" s="19">
        <v>1125</v>
      </c>
      <c r="F10" s="24">
        <f t="shared" si="0"/>
        <v>0.10024441816803102</v>
      </c>
      <c r="G10" s="24">
        <f t="shared" si="2"/>
        <v>5.2385406922357269</v>
      </c>
      <c r="U10" s="1"/>
    </row>
    <row r="11" spans="1:21" ht="15" customHeight="1" x14ac:dyDescent="0.2">
      <c r="B11" s="7">
        <v>2006</v>
      </c>
      <c r="C11" s="17">
        <v>1266129</v>
      </c>
      <c r="D11" s="22">
        <f t="shared" si="1"/>
        <v>12.819879938374189</v>
      </c>
      <c r="E11" s="19">
        <v>1409</v>
      </c>
      <c r="F11" s="24">
        <f t="shared" si="0"/>
        <v>0.11128407926838418</v>
      </c>
      <c r="G11" s="24">
        <f t="shared" si="2"/>
        <v>25.244444444444447</v>
      </c>
    </row>
    <row r="12" spans="1:21" ht="15" customHeight="1" x14ac:dyDescent="0.2">
      <c r="B12" s="7">
        <v>2007</v>
      </c>
      <c r="C12" s="17">
        <v>1052415</v>
      </c>
      <c r="D12" s="22">
        <f t="shared" si="1"/>
        <v>-16.879322723040069</v>
      </c>
      <c r="E12" s="19">
        <v>1019</v>
      </c>
      <c r="F12" s="24">
        <f t="shared" si="0"/>
        <v>9.6824921727645466E-2</v>
      </c>
      <c r="G12" s="24">
        <f t="shared" si="2"/>
        <v>-27.6792051100071</v>
      </c>
    </row>
    <row r="13" spans="1:21" ht="15" customHeight="1" x14ac:dyDescent="0.2">
      <c r="B13" s="7">
        <v>2008</v>
      </c>
      <c r="C13" s="17">
        <v>1107126</v>
      </c>
      <c r="D13" s="22">
        <f t="shared" si="1"/>
        <v>5.1986146149570311</v>
      </c>
      <c r="E13" s="19">
        <v>772</v>
      </c>
      <c r="F13" s="24">
        <f t="shared" si="0"/>
        <v>6.9730093954978936E-2</v>
      </c>
      <c r="G13" s="24">
        <f t="shared" si="2"/>
        <v>-24.239450441609421</v>
      </c>
    </row>
    <row r="14" spans="1:21" ht="15" customHeight="1" x14ac:dyDescent="0.2">
      <c r="B14" s="7">
        <v>2009</v>
      </c>
      <c r="C14" s="17">
        <v>1130818</v>
      </c>
      <c r="D14" s="22">
        <f t="shared" si="1"/>
        <v>2.1399551631883007</v>
      </c>
      <c r="E14" s="19">
        <v>946</v>
      </c>
      <c r="F14" s="24">
        <f t="shared" si="0"/>
        <v>8.3656255913860583E-2</v>
      </c>
      <c r="G14" s="24">
        <f t="shared" si="2"/>
        <v>22.538860103626934</v>
      </c>
    </row>
    <row r="15" spans="1:21" ht="15" customHeight="1" x14ac:dyDescent="0.2">
      <c r="B15" s="7">
        <v>2010</v>
      </c>
      <c r="C15" s="17">
        <v>1042625</v>
      </c>
      <c r="D15" s="22">
        <f t="shared" si="1"/>
        <v>-7.7990445854239976</v>
      </c>
      <c r="E15" s="19">
        <v>755</v>
      </c>
      <c r="F15" s="24">
        <f t="shared" si="0"/>
        <v>7.2413379690684565E-2</v>
      </c>
      <c r="G15" s="24">
        <f t="shared" si="2"/>
        <v>-20.190274841437628</v>
      </c>
    </row>
    <row r="16" spans="1:21" ht="15" customHeight="1" x14ac:dyDescent="0.2">
      <c r="B16" s="7">
        <v>2011</v>
      </c>
      <c r="C16" s="17">
        <v>1062040</v>
      </c>
      <c r="D16" s="22">
        <f t="shared" si="1"/>
        <v>1.8621268433041571</v>
      </c>
      <c r="E16" s="19">
        <v>821</v>
      </c>
      <c r="F16" s="24">
        <f t="shared" si="0"/>
        <v>7.7304056344393815E-2</v>
      </c>
      <c r="G16" s="24">
        <f t="shared" si="2"/>
        <v>8.7417218543046395</v>
      </c>
    </row>
    <row r="17" spans="1:10" ht="15" customHeight="1" x14ac:dyDescent="0.2">
      <c r="B17" s="7">
        <v>2012</v>
      </c>
      <c r="C17" s="17">
        <v>1031631</v>
      </c>
      <c r="D17" s="22">
        <f>((C17/C16)-1)*100</f>
        <v>-2.8632631539301734</v>
      </c>
      <c r="E17" s="19">
        <v>811</v>
      </c>
      <c r="F17" s="24">
        <f t="shared" si="0"/>
        <v>7.8613380171786235E-2</v>
      </c>
      <c r="G17" s="24">
        <f t="shared" si="2"/>
        <v>-1.218026796589522</v>
      </c>
    </row>
    <row r="18" spans="1:10" ht="15" customHeight="1" x14ac:dyDescent="0.2">
      <c r="B18" s="7">
        <v>2013</v>
      </c>
      <c r="C18" s="17">
        <v>990553</v>
      </c>
      <c r="D18" s="22">
        <f>((C18/C17)-1)*100</f>
        <v>-3.9818500995026374</v>
      </c>
      <c r="E18" s="19">
        <v>918</v>
      </c>
      <c r="F18" s="24">
        <f t="shared" si="0"/>
        <v>9.2675505500462871E-2</v>
      </c>
      <c r="G18" s="24">
        <f t="shared" si="2"/>
        <v>13.193588162762016</v>
      </c>
    </row>
    <row r="19" spans="1:10" ht="15" customHeight="1" x14ac:dyDescent="0.2">
      <c r="B19" s="7">
        <v>2014</v>
      </c>
      <c r="C19" s="17">
        <v>1016518</v>
      </c>
      <c r="D19" s="22">
        <f t="shared" ref="D19" si="3">((C19/C18)-1)*100</f>
        <v>2.6212630722434849</v>
      </c>
      <c r="E19" s="19">
        <v>892</v>
      </c>
      <c r="F19" s="24">
        <f t="shared" si="0"/>
        <v>8.7750536635849044E-2</v>
      </c>
      <c r="G19" s="24">
        <f t="shared" si="2"/>
        <v>-2.8322440087146017</v>
      </c>
    </row>
    <row r="20" spans="1:10" ht="15" customHeight="1" x14ac:dyDescent="0.2">
      <c r="B20" s="7">
        <v>2015</v>
      </c>
      <c r="C20" s="17">
        <v>1051031</v>
      </c>
      <c r="D20" s="22">
        <f>((C20/C19)-1)*100</f>
        <v>3.3952177925034244</v>
      </c>
      <c r="E20" s="19">
        <v>857</v>
      </c>
      <c r="F20" s="24">
        <f t="shared" si="0"/>
        <v>8.1538984102276724E-2</v>
      </c>
      <c r="G20" s="24">
        <f>((E20/E19)-1)*100</f>
        <v>-3.9237668161434924</v>
      </c>
    </row>
    <row r="21" spans="1:10" ht="15" customHeight="1" x14ac:dyDescent="0.2">
      <c r="B21" s="7">
        <v>2016</v>
      </c>
      <c r="C21" s="17">
        <v>1183505</v>
      </c>
      <c r="D21" s="22">
        <f>((C21/C20)-1)*100</f>
        <v>12.60419530917738</v>
      </c>
      <c r="E21" s="19">
        <v>1006</v>
      </c>
      <c r="F21" s="24">
        <f t="shared" ref="F21:F22" si="4">E21/C21*100</f>
        <v>8.5001753266779612E-2</v>
      </c>
      <c r="G21" s="24">
        <f>((E21/E20)-1)*100</f>
        <v>17.386231038506427</v>
      </c>
    </row>
    <row r="22" spans="1:10" ht="15" customHeight="1" x14ac:dyDescent="0.2">
      <c r="B22" s="7">
        <v>2017</v>
      </c>
      <c r="C22" s="17">
        <v>1127167</v>
      </c>
      <c r="D22" s="22">
        <f>((C22/C21)-1)*100</f>
        <v>-4.7602671725087813</v>
      </c>
      <c r="E22" s="19">
        <v>939</v>
      </c>
      <c r="F22" s="24">
        <f t="shared" si="4"/>
        <v>8.3306200412183812E-2</v>
      </c>
      <c r="G22" s="24">
        <f>((E22/E21)-1)*100</f>
        <v>-6.6600397614314133</v>
      </c>
    </row>
    <row r="23" spans="1:10" ht="15" customHeight="1" x14ac:dyDescent="0.2">
      <c r="B23" s="7">
        <v>2018</v>
      </c>
      <c r="C23" s="17">
        <v>1096611</v>
      </c>
      <c r="D23" s="22">
        <f t="shared" ref="D23:D27" si="5">((C23/C22)-1)*100</f>
        <v>-2.7108671563308762</v>
      </c>
      <c r="E23" s="19">
        <v>889</v>
      </c>
      <c r="F23" s="24">
        <f t="shared" ref="F23:F27" si="6">E23/C23*100</f>
        <v>8.1067944786255106E-2</v>
      </c>
      <c r="G23" s="24">
        <f t="shared" ref="G23:G27" si="7">((E23/E22)-1)*100</f>
        <v>-5.3248136315228951</v>
      </c>
    </row>
    <row r="24" spans="1:10" ht="15" customHeight="1" x14ac:dyDescent="0.2">
      <c r="B24" s="7">
        <v>2019</v>
      </c>
      <c r="C24" s="17">
        <v>1031765</v>
      </c>
      <c r="D24" s="22">
        <f t="shared" si="5"/>
        <v>-5.9133092774010132</v>
      </c>
      <c r="E24" s="19">
        <v>940</v>
      </c>
      <c r="F24" s="24">
        <f t="shared" si="6"/>
        <v>9.1106017358603936E-2</v>
      </c>
      <c r="G24" s="24">
        <f t="shared" si="7"/>
        <v>5.7367829021372385</v>
      </c>
    </row>
    <row r="25" spans="1:10" ht="15" customHeight="1" x14ac:dyDescent="0.2">
      <c r="B25" s="7">
        <v>2020</v>
      </c>
      <c r="C25" s="17">
        <v>707362</v>
      </c>
      <c r="D25" s="22">
        <f t="shared" si="5"/>
        <v>-31.441558882109788</v>
      </c>
      <c r="E25" s="19">
        <v>679</v>
      </c>
      <c r="F25" s="24">
        <f t="shared" si="6"/>
        <v>9.5990454675258213E-2</v>
      </c>
      <c r="G25" s="24">
        <f t="shared" si="7"/>
        <v>-27.76595744680851</v>
      </c>
    </row>
    <row r="26" spans="1:10" ht="15" customHeight="1" x14ac:dyDescent="0.2">
      <c r="B26" s="7">
        <v>2021</v>
      </c>
      <c r="C26" s="17">
        <v>740002</v>
      </c>
      <c r="D26" s="22">
        <f t="shared" si="5"/>
        <v>4.6143276002951872</v>
      </c>
      <c r="E26" s="19">
        <v>750</v>
      </c>
      <c r="F26" s="24">
        <f t="shared" si="6"/>
        <v>0.10135107742952046</v>
      </c>
      <c r="G26" s="24">
        <f t="shared" si="7"/>
        <v>10.456553755522835</v>
      </c>
    </row>
    <row r="27" spans="1:10" ht="15" customHeight="1" x14ac:dyDescent="0.2">
      <c r="B27" s="28">
        <v>2022</v>
      </c>
      <c r="C27" s="18">
        <v>1018349</v>
      </c>
      <c r="D27" s="23">
        <f t="shared" si="5"/>
        <v>37.614357799032973</v>
      </c>
      <c r="E27" s="20">
        <v>746</v>
      </c>
      <c r="F27" s="25">
        <f t="shared" si="6"/>
        <v>7.3255828797396561E-2</v>
      </c>
      <c r="G27" s="25">
        <f t="shared" si="7"/>
        <v>-0.53333333333333011</v>
      </c>
    </row>
    <row r="29" spans="1:10" ht="30" customHeight="1" x14ac:dyDescent="0.2">
      <c r="A29" s="30" t="s">
        <v>11</v>
      </c>
      <c r="B29" s="45" t="s">
        <v>13</v>
      </c>
      <c r="C29" s="45"/>
      <c r="D29" s="45"/>
      <c r="E29" s="45"/>
      <c r="F29" s="45"/>
      <c r="G29" s="45"/>
      <c r="H29" s="27"/>
    </row>
    <row r="30" spans="1:10" ht="30" customHeight="1" x14ac:dyDescent="0.2">
      <c r="A30" s="30"/>
      <c r="B30" s="33" t="s">
        <v>5</v>
      </c>
      <c r="C30" s="33"/>
      <c r="D30" s="33"/>
      <c r="E30" s="33"/>
      <c r="F30" s="33"/>
      <c r="G30" s="33"/>
      <c r="H30" s="33"/>
      <c r="I30" s="33"/>
      <c r="J30" s="8"/>
    </row>
    <row r="31" spans="1:10" ht="15" customHeight="1" x14ac:dyDescent="0.2">
      <c r="A31" s="31" t="s">
        <v>12</v>
      </c>
      <c r="B31" s="34">
        <v>45180</v>
      </c>
      <c r="C31" s="34"/>
      <c r="D31" s="34"/>
      <c r="E31" s="34"/>
      <c r="F31" s="34"/>
      <c r="G31" s="34"/>
      <c r="H31" s="34"/>
    </row>
    <row r="32" spans="1:10" ht="15" customHeight="1" x14ac:dyDescent="0.2">
      <c r="A32" s="32" t="s">
        <v>1</v>
      </c>
      <c r="B32" s="35" t="s">
        <v>15</v>
      </c>
      <c r="C32" s="35"/>
      <c r="D32" s="35"/>
      <c r="E32" s="35"/>
      <c r="F32" s="35"/>
      <c r="G32" s="35"/>
      <c r="H32" s="35"/>
    </row>
    <row r="33" spans="1:16" ht="15" customHeight="1" thickBot="1" x14ac:dyDescent="0.25">
      <c r="A33" s="12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7" spans="1:16" ht="15" customHeight="1" x14ac:dyDescent="0.2">
      <c r="E37" s="1"/>
    </row>
  </sheetData>
  <mergeCells count="9">
    <mergeCell ref="B30:I30"/>
    <mergeCell ref="B31:H31"/>
    <mergeCell ref="B32:H32"/>
    <mergeCell ref="B1:E1"/>
    <mergeCell ref="B2:H2"/>
    <mergeCell ref="B3:B4"/>
    <mergeCell ref="C3:D3"/>
    <mergeCell ref="E3:G3"/>
    <mergeCell ref="B29:G29"/>
  </mergeCells>
  <hyperlinks>
    <hyperlink ref="B32" r:id="rId1" display="http://observatorioemigracao.pt/np4/5958.html" xr:uid="{00000000-0004-0000-0000-000000000000}"/>
    <hyperlink ref="B30" r:id="rId2" xr:uid="{00000000-0004-0000-0000-000001000000}"/>
    <hyperlink ref="B32:H32" r:id="rId3" display="http://observatorioemigracao.pt/np4EN/9408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USAInflows2000-2022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2023-09-18T09:22:17Z</dcterms:modified>
</cp:coreProperties>
</file>