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4828D76B-8041-46C8-95D5-F89282808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AInflows2000-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2" l="1"/>
  <c r="F26" i="2"/>
  <c r="D26" i="2"/>
  <c r="G25" i="2"/>
  <c r="F25" i="2"/>
  <c r="D25" i="2"/>
  <c r="G24" i="2"/>
  <c r="F24" i="2"/>
  <c r="D24" i="2"/>
  <c r="G23" i="2"/>
  <c r="F23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<sst xmlns="http://schemas.openxmlformats.org/spreadsheetml/2006/main" count="19" uniqueCount="16">
  <si>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</si>
  <si>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</si>
  <si>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</si>
  <si>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</si>
  <si>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</si>
  <si>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https://www.dhs.gov/immigration-statistics/yearbook/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</si>
  <si>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</si>
  <si>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</si>
  <si>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</si>
  <si>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</si>
  <si>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</si>
  <si>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</si>
  <si>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</si>
  <si>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US Department of Homeland Security, Yearbook of Immigration Statistics.</t>
  </si>
  <si>
    <t>Portuguese inflows into USA, 2000-2021</t>
  </si>
  <si>
    <t>http://observatorioemigracao.pt/np4EN/8785.html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</si>
</sst>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USA, 2000-2021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0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'USAInflows2000-2020'!$B$5:$B$26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'USAInflows2000-2020'!$E$5:$E$26</c:f>
              <c:numCache>
                <c:formatCode>#,##0</c:formatCode>
                <c:ptCount val="22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0B-4363-B815-E089A1A2FAA6}"/>
            </c:ext>
          </c:extLst>
        </c:ser>
        <c:ser>
          <c:idx val="2"/>
          <c:order val="1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'USAInflows2000-2020'!$B$5:$B$26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'USAInflows2000-2020'!$E$5:$E$26</c:f>
              <c:numCache>
                <c:formatCode>#,##0</c:formatCode>
                <c:ptCount val="22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0B-4363-B815-E089A1A2FAA6}"/>
            </c:ext>
          </c:extLst>
        </c:ser>
        <c:ser>
          <c:idx val="3"/>
          <c:order val="2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'USAInflows2000-2020'!$B$5:$B$26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'USAInflows2000-2020'!$E$5:$E$26</c:f>
              <c:numCache>
                <c:formatCode>#,##0</c:formatCode>
                <c:ptCount val="22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0B-4363-B815-E089A1A2FAA6}"/>
            </c:ext>
          </c:extLst>
        </c:ser>
        <c:ser>
          <c:idx val="1"/>
          <c:order val="3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'USAInflows2000-2020'!$B$5:$B$26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'USAInflows2000-2020'!$E$5:$E$26</c:f>
              <c:numCache>
                <c:formatCode>#,##0</c:formatCode>
                <c:ptCount val="22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  <c:pt idx="20">
                  <c:v>679</c:v>
                </c:pt>
                <c:pt idx="21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0B-4363-B815-E089A1A2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3825D7B-BD3A-E78F-B3A5-B98AACBC8759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5C81F11-6B26-A718-EF1D-16397A3E787B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6E9AEBC8-4AFD-9DC0-E45C-2410627928BF}"/>
            </a:ext>
          </a:extLst>
        </cdr:cNvPr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785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40" t="s">
        <v>2</v>
      </c>
      <c r="C1" s="40"/>
      <c r="D1" s="40"/>
      <c r="E1" s="41"/>
      <c r="F1" s="30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2" t="s">
        <v>14</v>
      </c>
      <c r="C2" s="42"/>
      <c r="D2" s="42"/>
      <c r="E2" s="43"/>
      <c r="F2" s="43"/>
      <c r="G2" s="43"/>
      <c r="H2" s="43"/>
      <c r="I2" s="7"/>
    </row>
    <row r="3" spans="1:21" ht="30" customHeight="1" x14ac:dyDescent="0.2">
      <c r="A3" s="12"/>
      <c r="B3" s="44" t="s">
        <v>6</v>
      </c>
      <c r="C3" s="46" t="s">
        <v>7</v>
      </c>
      <c r="D3" s="47"/>
      <c r="E3" s="44" t="s">
        <v>8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5"/>
      <c r="B4" s="45"/>
      <c r="C4" s="17" t="s">
        <v>3</v>
      </c>
      <c r="D4" s="18" t="s">
        <v>9</v>
      </c>
      <c r="E4" s="19" t="s">
        <v>3</v>
      </c>
      <c r="F4" s="33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  <c r="P4" s="16"/>
    </row>
    <row r="5" spans="1:21" ht="15" customHeight="1" x14ac:dyDescent="0.2">
      <c r="A5" s="13"/>
      <c r="B5" s="8">
        <v>2000</v>
      </c>
      <c r="C5" s="20">
        <v>841002</v>
      </c>
      <c r="D5" s="25" t="s">
        <v>4</v>
      </c>
      <c r="E5" s="23">
        <v>1343</v>
      </c>
      <c r="F5" s="28">
        <f>E5/C5*100</f>
        <v>0.15969046446976345</v>
      </c>
      <c r="G5" s="28" t="s">
        <v>4</v>
      </c>
    </row>
    <row r="6" spans="1:21" ht="15" customHeight="1" x14ac:dyDescent="0.2">
      <c r="A6" s="13"/>
      <c r="B6" s="8">
        <v>2001</v>
      </c>
      <c r="C6" s="21">
        <v>1058902</v>
      </c>
      <c r="D6" s="26">
        <f>((C6/C5)-1)*100</f>
        <v>25.909569775101616</v>
      </c>
      <c r="E6" s="23">
        <v>1609</v>
      </c>
      <c r="F6" s="28">
        <f t="shared" ref="F6:F20" si="0">E6/C6*100</f>
        <v>0.15194984993889898</v>
      </c>
      <c r="G6" s="28">
        <f>((E6/E5)-1)*100</f>
        <v>19.806403574087874</v>
      </c>
    </row>
    <row r="7" spans="1:21" ht="15" customHeight="1" x14ac:dyDescent="0.2">
      <c r="A7" s="13"/>
      <c r="B7" s="8">
        <v>2002</v>
      </c>
      <c r="C7" s="21">
        <v>1059356</v>
      </c>
      <c r="D7" s="26">
        <f t="shared" ref="D7:D16" si="1">((C7/C6)-1)*100</f>
        <v>4.2874600293507648E-2</v>
      </c>
      <c r="E7" s="23">
        <v>1313</v>
      </c>
      <c r="F7" s="28">
        <f t="shared" si="0"/>
        <v>0.12394322588440525</v>
      </c>
      <c r="G7" s="28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1">
        <v>703542</v>
      </c>
      <c r="D8" s="26">
        <f t="shared" si="1"/>
        <v>-33.587764641914518</v>
      </c>
      <c r="E8" s="23">
        <v>808</v>
      </c>
      <c r="F8" s="28">
        <f t="shared" si="0"/>
        <v>0.1148474433651438</v>
      </c>
      <c r="G8" s="28">
        <f t="shared" si="2"/>
        <v>-38.46153846153846</v>
      </c>
    </row>
    <row r="9" spans="1:21" ht="15" customHeight="1" x14ac:dyDescent="0.2">
      <c r="A9" s="13"/>
      <c r="B9" s="8">
        <v>2004</v>
      </c>
      <c r="C9" s="21">
        <v>957883</v>
      </c>
      <c r="D9" s="26">
        <f t="shared" si="1"/>
        <v>36.15150197145303</v>
      </c>
      <c r="E9" s="23">
        <v>1069</v>
      </c>
      <c r="F9" s="28">
        <f t="shared" si="0"/>
        <v>0.11160026850878448</v>
      </c>
      <c r="G9" s="28">
        <f t="shared" si="2"/>
        <v>32.301980198019798</v>
      </c>
    </row>
    <row r="10" spans="1:21" ht="15" customHeight="1" x14ac:dyDescent="0.2">
      <c r="A10" s="13"/>
      <c r="B10" s="8">
        <v>2005</v>
      </c>
      <c r="C10" s="21">
        <v>1122257</v>
      </c>
      <c r="D10" s="26">
        <f t="shared" si="1"/>
        <v>17.160133335699655</v>
      </c>
      <c r="E10" s="23">
        <v>1125</v>
      </c>
      <c r="F10" s="28">
        <f t="shared" si="0"/>
        <v>0.10024441816803102</v>
      </c>
      <c r="G10" s="28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1">
        <v>1266129</v>
      </c>
      <c r="D11" s="26">
        <f t="shared" si="1"/>
        <v>12.819879938374189</v>
      </c>
      <c r="E11" s="23">
        <v>1409</v>
      </c>
      <c r="F11" s="28">
        <f t="shared" si="0"/>
        <v>0.11128407926838418</v>
      </c>
      <c r="G11" s="28">
        <f t="shared" si="2"/>
        <v>25.244444444444447</v>
      </c>
    </row>
    <row r="12" spans="1:21" ht="15" customHeight="1" x14ac:dyDescent="0.2">
      <c r="A12" s="13"/>
      <c r="B12" s="8">
        <v>2007</v>
      </c>
      <c r="C12" s="21">
        <v>1052415</v>
      </c>
      <c r="D12" s="26">
        <f t="shared" si="1"/>
        <v>-16.879322723040069</v>
      </c>
      <c r="E12" s="23">
        <v>1019</v>
      </c>
      <c r="F12" s="28">
        <f t="shared" si="0"/>
        <v>9.6824921727645466E-2</v>
      </c>
      <c r="G12" s="28">
        <f t="shared" si="2"/>
        <v>-27.6792051100071</v>
      </c>
    </row>
    <row r="13" spans="1:21" ht="15" customHeight="1" x14ac:dyDescent="0.2">
      <c r="A13" s="13"/>
      <c r="B13" s="8">
        <v>2008</v>
      </c>
      <c r="C13" s="21">
        <v>1107126</v>
      </c>
      <c r="D13" s="26">
        <f t="shared" si="1"/>
        <v>5.1986146149570311</v>
      </c>
      <c r="E13" s="23">
        <v>772</v>
      </c>
      <c r="F13" s="28">
        <f t="shared" si="0"/>
        <v>6.9730093954978936E-2</v>
      </c>
      <c r="G13" s="28">
        <f t="shared" si="2"/>
        <v>-24.239450441609421</v>
      </c>
    </row>
    <row r="14" spans="1:21" ht="15" customHeight="1" x14ac:dyDescent="0.2">
      <c r="A14" s="13"/>
      <c r="B14" s="8">
        <v>2009</v>
      </c>
      <c r="C14" s="21">
        <v>1130818</v>
      </c>
      <c r="D14" s="26">
        <f t="shared" si="1"/>
        <v>2.1399551631883007</v>
      </c>
      <c r="E14" s="23">
        <v>946</v>
      </c>
      <c r="F14" s="28">
        <f t="shared" si="0"/>
        <v>8.3656255913860583E-2</v>
      </c>
      <c r="G14" s="28">
        <f t="shared" si="2"/>
        <v>22.538860103626934</v>
      </c>
    </row>
    <row r="15" spans="1:21" ht="15" customHeight="1" x14ac:dyDescent="0.2">
      <c r="A15" s="13"/>
      <c r="B15" s="8">
        <v>2010</v>
      </c>
      <c r="C15" s="21">
        <v>1042625</v>
      </c>
      <c r="D15" s="26">
        <f t="shared" si="1"/>
        <v>-7.7990445854239976</v>
      </c>
      <c r="E15" s="23">
        <v>755</v>
      </c>
      <c r="F15" s="28">
        <f t="shared" si="0"/>
        <v>7.2413379690684565E-2</v>
      </c>
      <c r="G15" s="28">
        <f t="shared" si="2"/>
        <v>-20.190274841437628</v>
      </c>
    </row>
    <row r="16" spans="1:21" ht="15" customHeight="1" x14ac:dyDescent="0.2">
      <c r="A16" s="13"/>
      <c r="B16" s="8">
        <v>2011</v>
      </c>
      <c r="C16" s="21">
        <v>1062040</v>
      </c>
      <c r="D16" s="26">
        <f t="shared" si="1"/>
        <v>1.8621268433041571</v>
      </c>
      <c r="E16" s="23">
        <v>821</v>
      </c>
      <c r="F16" s="28">
        <f t="shared" si="0"/>
        <v>7.7304056344393815E-2</v>
      </c>
      <c r="G16" s="28">
        <f t="shared" si="2"/>
        <v>8.7417218543046395</v>
      </c>
    </row>
    <row r="17" spans="1:16" ht="15" customHeight="1" x14ac:dyDescent="0.2">
      <c r="A17" s="13"/>
      <c r="B17" s="8">
        <v>2012</v>
      </c>
      <c r="C17" s="21">
        <v>1031631</v>
      </c>
      <c r="D17" s="26">
        <f>((C17/C16)-1)*100</f>
        <v>-2.8632631539301734</v>
      </c>
      <c r="E17" s="23">
        <v>811</v>
      </c>
      <c r="F17" s="28">
        <f t="shared" si="0"/>
        <v>7.8613380171786235E-2</v>
      </c>
      <c r="G17" s="28">
        <f t="shared" si="2"/>
        <v>-1.218026796589522</v>
      </c>
    </row>
    <row r="18" spans="1:16" ht="15" customHeight="1" x14ac:dyDescent="0.2">
      <c r="A18" s="13"/>
      <c r="B18" s="8">
        <v>2013</v>
      </c>
      <c r="C18" s="21">
        <v>990553</v>
      </c>
      <c r="D18" s="26">
        <f>((C18/C17)-1)*100</f>
        <v>-3.9818500995026374</v>
      </c>
      <c r="E18" s="23">
        <v>918</v>
      </c>
      <c r="F18" s="28">
        <f t="shared" si="0"/>
        <v>9.2675505500462871E-2</v>
      </c>
      <c r="G18" s="28">
        <f t="shared" si="2"/>
        <v>13.193588162762016</v>
      </c>
    </row>
    <row r="19" spans="1:16" ht="15" customHeight="1" x14ac:dyDescent="0.2">
      <c r="A19" s="13"/>
      <c r="B19" s="8">
        <v>2014</v>
      </c>
      <c r="C19" s="21">
        <v>1016518</v>
      </c>
      <c r="D19" s="26">
        <f t="shared" ref="D19" si="3">((C19/C18)-1)*100</f>
        <v>2.6212630722434849</v>
      </c>
      <c r="E19" s="23">
        <v>892</v>
      </c>
      <c r="F19" s="28">
        <f t="shared" si="0"/>
        <v>8.7750536635849044E-2</v>
      </c>
      <c r="G19" s="28">
        <f t="shared" si="2"/>
        <v>-2.8322440087146017</v>
      </c>
    </row>
    <row r="20" spans="1:16" ht="15" customHeight="1" x14ac:dyDescent="0.2">
      <c r="A20" s="13"/>
      <c r="B20" s="8">
        <v>2015</v>
      </c>
      <c r="C20" s="21">
        <v>1051031</v>
      </c>
      <c r="D20" s="26">
        <f>((C20/C19)-1)*100</f>
        <v>3.3952177925034244</v>
      </c>
      <c r="E20" s="23">
        <v>857</v>
      </c>
      <c r="F20" s="28">
        <f t="shared" si="0"/>
        <v>8.1538984102276724E-2</v>
      </c>
      <c r="G20" s="28">
        <f>((E20/E19)-1)*100</f>
        <v>-3.9237668161434924</v>
      </c>
    </row>
    <row r="21" spans="1:16" ht="15" customHeight="1" x14ac:dyDescent="0.2">
      <c r="A21" s="13"/>
      <c r="B21" s="8">
        <v>2016</v>
      </c>
      <c r="C21" s="21">
        <v>1183505</v>
      </c>
      <c r="D21" s="26">
        <f>((C21/C20)-1)*100</f>
        <v>12.60419530917738</v>
      </c>
      <c r="E21" s="23">
        <v>1006</v>
      </c>
      <c r="F21" s="28">
        <f t="shared" ref="F21:F22" si="4">E21/C21*100</f>
        <v>8.5001753266779612E-2</v>
      </c>
      <c r="G21" s="28">
        <f>((E21/E20)-1)*100</f>
        <v>17.386231038506427</v>
      </c>
    </row>
    <row r="22" spans="1:16" ht="15" customHeight="1" x14ac:dyDescent="0.2">
      <c r="A22" s="13"/>
      <c r="B22" s="8">
        <v>2017</v>
      </c>
      <c r="C22" s="21">
        <v>1127167</v>
      </c>
      <c r="D22" s="26">
        <f>((C22/C21)-1)*100</f>
        <v>-4.7602671725087813</v>
      </c>
      <c r="E22" s="23">
        <v>939</v>
      </c>
      <c r="F22" s="28">
        <f t="shared" si="4"/>
        <v>8.3306200412183812E-2</v>
      </c>
      <c r="G22" s="28">
        <f>((E22/E21)-1)*100</f>
        <v>-6.6600397614314133</v>
      </c>
    </row>
    <row r="23" spans="1:16" ht="15" customHeight="1" x14ac:dyDescent="0.2">
      <c r="A23" s="13"/>
      <c r="B23" s="8">
        <v>2018</v>
      </c>
      <c r="C23" s="21">
        <v>1096611</v>
      </c>
      <c r="D23" s="26">
        <f t="shared" ref="D23:D26" si="5">((C23/C22)-1)*100</f>
        <v>-2.7108671563308762</v>
      </c>
      <c r="E23" s="23">
        <v>889</v>
      </c>
      <c r="F23" s="28">
        <f t="shared" ref="F23:F26" si="6">E23/C23*100</f>
        <v>8.1067944786255106E-2</v>
      </c>
      <c r="G23" s="28">
        <f t="shared" ref="G23:G26" si="7">((E23/E22)-1)*100</f>
        <v>-5.3248136315228951</v>
      </c>
    </row>
    <row r="24" spans="1:16" ht="15" customHeight="1" x14ac:dyDescent="0.2">
      <c r="A24" s="13"/>
      <c r="B24" s="8">
        <v>2019</v>
      </c>
      <c r="C24" s="21">
        <v>1031765</v>
      </c>
      <c r="D24" s="26">
        <f t="shared" si="5"/>
        <v>-5.9133092774010132</v>
      </c>
      <c r="E24" s="23">
        <v>940</v>
      </c>
      <c r="F24" s="28">
        <f t="shared" si="6"/>
        <v>9.1106017358603936E-2</v>
      </c>
      <c r="G24" s="28">
        <f t="shared" si="7"/>
        <v>5.7367829021372385</v>
      </c>
    </row>
    <row r="25" spans="1:16" ht="15" customHeight="1" x14ac:dyDescent="0.2">
      <c r="A25" s="13"/>
      <c r="B25" s="8">
        <v>2020</v>
      </c>
      <c r="C25" s="21">
        <v>707362</v>
      </c>
      <c r="D25" s="26">
        <f t="shared" si="5"/>
        <v>-31.441558882109788</v>
      </c>
      <c r="E25" s="23">
        <v>679</v>
      </c>
      <c r="F25" s="28">
        <f t="shared" si="6"/>
        <v>9.5990454675258213E-2</v>
      </c>
      <c r="G25" s="28">
        <f t="shared" si="7"/>
        <v>-27.76595744680851</v>
      </c>
    </row>
    <row r="26" spans="1:16" ht="15" customHeight="1" x14ac:dyDescent="0.2">
      <c r="A26" s="13"/>
      <c r="B26" s="32">
        <v>2021</v>
      </c>
      <c r="C26" s="22">
        <v>740002</v>
      </c>
      <c r="D26" s="27">
        <f t="shared" si="5"/>
        <v>4.6143276002951872</v>
      </c>
      <c r="E26" s="24">
        <v>750</v>
      </c>
      <c r="F26" s="29">
        <f t="shared" si="6"/>
        <v>0.10135107742952046</v>
      </c>
      <c r="G26" s="29">
        <f t="shared" si="7"/>
        <v>10.456553755522835</v>
      </c>
    </row>
    <row r="27" spans="1:16" ht="15" customHeight="1" x14ac:dyDescent="0.2">
      <c r="A27" s="13"/>
    </row>
    <row r="28" spans="1:16" ht="30" customHeight="1" x14ac:dyDescent="0.2">
      <c r="A28" s="34" t="s">
        <v>11</v>
      </c>
      <c r="B28" s="49" t="s">
        <v>13</v>
      </c>
      <c r="C28" s="49"/>
      <c r="D28" s="49"/>
      <c r="E28" s="49"/>
      <c r="F28" s="49"/>
      <c r="G28" s="49"/>
      <c r="H28" s="31"/>
    </row>
    <row r="29" spans="1:16" ht="30" customHeight="1" x14ac:dyDescent="0.2">
      <c r="A29" s="34"/>
      <c r="B29" s="37" t="s">
        <v>5</v>
      </c>
      <c r="C29" s="37"/>
      <c r="D29" s="37"/>
      <c r="E29" s="37"/>
      <c r="F29" s="37"/>
      <c r="G29" s="37"/>
      <c r="H29" s="37"/>
      <c r="I29" s="37"/>
      <c r="J29" s="9"/>
    </row>
    <row r="30" spans="1:16" ht="15" customHeight="1" x14ac:dyDescent="0.2">
      <c r="A30" s="35" t="s">
        <v>12</v>
      </c>
      <c r="B30" s="38">
        <v>44831</v>
      </c>
      <c r="C30" s="38"/>
      <c r="D30" s="38"/>
      <c r="E30" s="38"/>
      <c r="F30" s="38"/>
      <c r="G30" s="38"/>
      <c r="H30" s="38"/>
    </row>
    <row r="31" spans="1:16" ht="15" customHeight="1" x14ac:dyDescent="0.2">
      <c r="A31" s="36" t="s">
        <v>1</v>
      </c>
      <c r="B31" s="39" t="s">
        <v>15</v>
      </c>
      <c r="C31" s="39"/>
      <c r="D31" s="39"/>
      <c r="E31" s="39"/>
      <c r="F31" s="39"/>
      <c r="G31" s="39"/>
      <c r="H31" s="39"/>
    </row>
    <row r="32" spans="1:16" ht="15" customHeight="1" thickBot="1" x14ac:dyDescent="0.25">
      <c r="A32" s="14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6" spans="5:5" ht="15" customHeight="1" x14ac:dyDescent="0.2">
      <c r="E36" s="1"/>
    </row>
  </sheetData>
  <mergeCells count="9">
    <mergeCell ref="B29:I29"/>
    <mergeCell ref="B30:H30"/>
    <mergeCell ref="B31:H31"/>
    <mergeCell ref="B1:E1"/>
    <mergeCell ref="B2:H2"/>
    <mergeCell ref="B3:B4"/>
    <mergeCell ref="C3:D3"/>
    <mergeCell ref="E3:G3"/>
    <mergeCell ref="B28:G28"/>
  </mergeCells>
  <hyperlinks>
    <hyperlink ref="B31" r:id="rId1" display="http://observatorioemigracao.pt/np4/5958.html" xr:uid="{00000000-0004-0000-0000-000000000000}"/>
    <hyperlink ref="B29" r:id="rId2" xr:uid="{00000000-0004-0000-0000-000001000000}"/>
    <hyperlink ref="B31:H31" r:id="rId3" display="http://observatorioemigracao.pt/np4EN/8785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USAInflows2000-2020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2022-09-27T10:10:26Z</dcterms:modified>
</cp:coreProperties>
</file>