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C77CB252-4909-4758-BBD5-E8863CBEA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iss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<sst xmlns="http://schemas.openxmlformats.org/spreadsheetml/2006/main" count="19" uniqueCount="16">
  <si>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</si>
  <si>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</si>
  <si>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</si>
  <si>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</si>
  <si>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</si>
  <si>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https://www.bfs.admin.ch/bfs/fr/home.html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</si>
  <si>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</si>
  <si>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</si>
  <si>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</si>
  <si>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</si>
  <si>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</si>
  <si>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</si>
  <si>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</si>
  <si>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Office Fédéral de la Statistique,  Immigration de la population résidante permanente étrangère selon la nationalité, le sexe et l'âge.</t>
  </si>
  <si>
    <t>http://observatorioemigracao.pt/np4EN/8208.html</t>
  </si>
  <si>
    <t>Portuguese inflows into Switzerland, 2000-2021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</si>
</sst>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Switzerland,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'SwissInflows2000-2021'!$B$5:$B$26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'SwissInflows2000-2021'!$E$5:$E$26</c:f>
              <c:numCache>
                <c:formatCode>#,##0</c:formatCode>
                <c:ptCount val="22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7F-4B70-A51C-2590D4B5208C}"/>
            </c:ext>
          </c:extLst>
        </c:ser>
        <c:ser>
          <c:idx val="2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'SwissInflows2000-2021'!$B$5:$B$26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'SwissInflows2000-2021'!$E$5:$E$26</c:f>
              <c:numCache>
                <c:formatCode>#,##0</c:formatCode>
                <c:ptCount val="22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7F-4B70-A51C-2590D4B5208C}"/>
            </c:ext>
          </c:extLst>
        </c:ser>
        <c:ser>
          <c:idx val="1"/>
          <c:order val="2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'SwissInflows2000-2021'!$B$5:$B$26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'SwissInflows2000-2021'!$E$5:$E$26</c:f>
              <c:numCache>
                <c:formatCode>#,##0</c:formatCode>
                <c:ptCount val="22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7F-4B70-A51C-2590D4B52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8.191222222222222E-2"/>
              <c:y val="0.921016975308642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EN/8755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5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15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7" t="s">
        <v>6</v>
      </c>
      <c r="C3" s="49" t="s">
        <v>7</v>
      </c>
      <c r="D3" s="50"/>
      <c r="E3" s="47" t="s">
        <v>8</v>
      </c>
      <c r="F3" s="51"/>
      <c r="G3" s="51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6"/>
      <c r="B4" s="48"/>
      <c r="C4" s="18" t="s">
        <v>3</v>
      </c>
      <c r="D4" s="19" t="s">
        <v>9</v>
      </c>
      <c r="E4" s="20" t="s">
        <v>3</v>
      </c>
      <c r="F4" s="31" t="s">
        <v>10</v>
      </c>
      <c r="G4" s="20" t="s">
        <v>9</v>
      </c>
      <c r="H4" s="17"/>
      <c r="I4" s="17"/>
      <c r="J4" s="17"/>
      <c r="K4" s="17"/>
      <c r="L4" s="17"/>
      <c r="M4" s="17"/>
      <c r="N4" s="17"/>
      <c r="O4" s="17"/>
      <c r="P4" s="17"/>
    </row>
    <row r="5" spans="1:21" ht="15" customHeight="1" x14ac:dyDescent="0.2">
      <c r="A5" s="13"/>
      <c r="B5" s="8">
        <v>2000</v>
      </c>
      <c r="C5" s="21">
        <v>84200</v>
      </c>
      <c r="D5" s="26" t="s">
        <v>4</v>
      </c>
      <c r="E5" s="24">
        <v>4311</v>
      </c>
      <c r="F5" s="29">
        <f>E5/C5*100</f>
        <v>5.1199524940617582</v>
      </c>
      <c r="G5" s="29" t="s">
        <v>4</v>
      </c>
    </row>
    <row r="6" spans="1:21" ht="15" customHeight="1" x14ac:dyDescent="0.2">
      <c r="A6" s="13"/>
      <c r="B6" s="8">
        <v>2001</v>
      </c>
      <c r="C6" s="22">
        <v>99746</v>
      </c>
      <c r="D6" s="27">
        <f>((C6/C5)-1)*100</f>
        <v>18.463182897862239</v>
      </c>
      <c r="E6" s="24">
        <v>4347</v>
      </c>
      <c r="F6" s="29">
        <f t="shared" ref="F6:F19" si="0">E6/C6*100</f>
        <v>4.3580694965211633</v>
      </c>
      <c r="G6" s="29">
        <f>((E6/E5)-1)*100</f>
        <v>0.83507306889352151</v>
      </c>
    </row>
    <row r="7" spans="1:21" ht="15" customHeight="1" x14ac:dyDescent="0.2">
      <c r="A7" s="13"/>
      <c r="B7" s="8">
        <v>2002</v>
      </c>
      <c r="C7" s="22">
        <v>105014</v>
      </c>
      <c r="D7" s="27">
        <f t="shared" ref="D7:D17" si="1">((C7/C6)-1)*100</f>
        <v>5.2814147935756894</v>
      </c>
      <c r="E7" s="24">
        <v>9005</v>
      </c>
      <c r="F7" s="29">
        <f t="shared" si="0"/>
        <v>8.575047136572266</v>
      </c>
      <c r="G7" s="29">
        <f t="shared" ref="G7:G17" si="2">((E7/E6)-1)*100</f>
        <v>107.15435932827235</v>
      </c>
    </row>
    <row r="8" spans="1:21" ht="15" customHeight="1" x14ac:dyDescent="0.2">
      <c r="A8" s="13"/>
      <c r="B8" s="8">
        <v>2003</v>
      </c>
      <c r="C8" s="22">
        <v>98812</v>
      </c>
      <c r="D8" s="27">
        <f t="shared" si="1"/>
        <v>-5.9058792161045144</v>
      </c>
      <c r="E8" s="24">
        <v>12228</v>
      </c>
      <c r="F8" s="29">
        <f t="shared" si="0"/>
        <v>12.375015180342469</v>
      </c>
      <c r="G8" s="29">
        <f t="shared" si="2"/>
        <v>35.791227096057753</v>
      </c>
    </row>
    <row r="9" spans="1:21" ht="15" customHeight="1" x14ac:dyDescent="0.2">
      <c r="A9" s="13"/>
      <c r="B9" s="8">
        <v>2004</v>
      </c>
      <c r="C9" s="22">
        <v>100834</v>
      </c>
      <c r="D9" s="27">
        <f t="shared" si="1"/>
        <v>2.0463101647573145</v>
      </c>
      <c r="E9" s="24">
        <v>13539</v>
      </c>
      <c r="F9" s="29">
        <f t="shared" si="0"/>
        <v>13.42701866433941</v>
      </c>
      <c r="G9" s="29">
        <f t="shared" si="2"/>
        <v>10.721295387634932</v>
      </c>
    </row>
    <row r="10" spans="1:21" ht="15" customHeight="1" x14ac:dyDescent="0.2">
      <c r="A10" s="13"/>
      <c r="B10" s="8">
        <v>2005</v>
      </c>
      <c r="C10" s="22">
        <v>99091</v>
      </c>
      <c r="D10" s="27">
        <f t="shared" si="1"/>
        <v>-1.7285836126703313</v>
      </c>
      <c r="E10" s="24">
        <v>12138</v>
      </c>
      <c r="F10" s="29">
        <f t="shared" si="0"/>
        <v>12.249346560232514</v>
      </c>
      <c r="G10" s="29">
        <f t="shared" si="2"/>
        <v>-10.347883890981613</v>
      </c>
      <c r="U10" s="1"/>
    </row>
    <row r="11" spans="1:21" ht="15" customHeight="1" x14ac:dyDescent="0.2">
      <c r="A11" s="13"/>
      <c r="B11" s="8">
        <v>2006</v>
      </c>
      <c r="C11" s="22">
        <v>107177</v>
      </c>
      <c r="D11" s="27">
        <f t="shared" si="1"/>
        <v>8.1601759998385361</v>
      </c>
      <c r="E11" s="24">
        <v>12441</v>
      </c>
      <c r="F11" s="29">
        <f t="shared" si="0"/>
        <v>11.607900948897617</v>
      </c>
      <c r="G11" s="29">
        <f t="shared" si="2"/>
        <v>2.4962926347009473</v>
      </c>
    </row>
    <row r="12" spans="1:21" ht="15" customHeight="1" x14ac:dyDescent="0.2">
      <c r="A12" s="13"/>
      <c r="B12" s="8">
        <v>2007</v>
      </c>
      <c r="C12" s="22">
        <v>143855</v>
      </c>
      <c r="D12" s="27">
        <f t="shared" si="1"/>
        <v>34.221894622913496</v>
      </c>
      <c r="E12" s="24">
        <v>15351</v>
      </c>
      <c r="F12" s="29">
        <f t="shared" si="0"/>
        <v>10.671161933891767</v>
      </c>
      <c r="G12" s="29">
        <f t="shared" si="2"/>
        <v>23.390402700747526</v>
      </c>
    </row>
    <row r="13" spans="1:21" ht="15" customHeight="1" x14ac:dyDescent="0.2">
      <c r="A13" s="13"/>
      <c r="B13" s="8">
        <v>2008</v>
      </c>
      <c r="C13" s="22">
        <v>161629</v>
      </c>
      <c r="D13" s="27">
        <f t="shared" si="1"/>
        <v>12.355496854471525</v>
      </c>
      <c r="E13" s="24">
        <v>17657</v>
      </c>
      <c r="F13" s="29">
        <f t="shared" si="0"/>
        <v>10.9244009429001</v>
      </c>
      <c r="G13" s="29">
        <f t="shared" si="2"/>
        <v>15.021822682561403</v>
      </c>
    </row>
    <row r="14" spans="1:21" ht="15" customHeight="1" x14ac:dyDescent="0.2">
      <c r="A14" s="13"/>
      <c r="B14" s="8">
        <v>2009</v>
      </c>
      <c r="C14" s="22">
        <v>138269</v>
      </c>
      <c r="D14" s="27">
        <f t="shared" si="1"/>
        <v>-14.452851901577068</v>
      </c>
      <c r="E14" s="24">
        <v>13601</v>
      </c>
      <c r="F14" s="29">
        <f t="shared" si="0"/>
        <v>9.8366228149476758</v>
      </c>
      <c r="G14" s="29">
        <f t="shared" si="2"/>
        <v>-22.971059636404824</v>
      </c>
    </row>
    <row r="15" spans="1:21" ht="15" customHeight="1" x14ac:dyDescent="0.2">
      <c r="A15" s="13"/>
      <c r="B15" s="8">
        <v>2010</v>
      </c>
      <c r="C15" s="22">
        <v>139495</v>
      </c>
      <c r="D15" s="27">
        <f t="shared" si="1"/>
        <v>0.88667741865493532</v>
      </c>
      <c r="E15" s="24">
        <v>12720</v>
      </c>
      <c r="F15" s="29">
        <f t="shared" si="0"/>
        <v>9.1186064016631416</v>
      </c>
      <c r="G15" s="29">
        <f t="shared" si="2"/>
        <v>-6.4774648922873324</v>
      </c>
    </row>
    <row r="16" spans="1:21" ht="15" customHeight="1" x14ac:dyDescent="0.2">
      <c r="A16" s="13"/>
      <c r="B16" s="8">
        <v>2011</v>
      </c>
      <c r="C16" s="22">
        <v>140508</v>
      </c>
      <c r="D16" s="27">
        <f t="shared" si="1"/>
        <v>0.72619090289973709</v>
      </c>
      <c r="E16" s="24">
        <v>15020</v>
      </c>
      <c r="F16" s="29">
        <f t="shared" si="0"/>
        <v>10.689782788168644</v>
      </c>
      <c r="G16" s="29">
        <f t="shared" si="2"/>
        <v>18.081761006289309</v>
      </c>
    </row>
    <row r="17" spans="1:16" ht="15" customHeight="1" x14ac:dyDescent="0.2">
      <c r="A17" s="13"/>
      <c r="B17" s="8">
        <v>2012</v>
      </c>
      <c r="C17" s="22">
        <v>151002</v>
      </c>
      <c r="D17" s="27">
        <f t="shared" si="1"/>
        <v>7.4686138867537721</v>
      </c>
      <c r="E17" s="24">
        <v>18892</v>
      </c>
      <c r="F17" s="29">
        <f t="shared" si="0"/>
        <v>12.511092568310353</v>
      </c>
      <c r="G17" s="29">
        <f t="shared" si="2"/>
        <v>25.778961384820231</v>
      </c>
    </row>
    <row r="18" spans="1:16" ht="15" customHeight="1" x14ac:dyDescent="0.2">
      <c r="A18" s="13"/>
      <c r="B18" s="8">
        <v>2013</v>
      </c>
      <c r="C18" s="22">
        <v>167248</v>
      </c>
      <c r="D18" s="27">
        <f>((C18/C17)-1)*100</f>
        <v>10.75879789671661</v>
      </c>
      <c r="E18" s="24">
        <v>20039</v>
      </c>
      <c r="F18" s="29">
        <f t="shared" si="0"/>
        <v>11.981608150770114</v>
      </c>
      <c r="G18" s="29">
        <f>((E18/E17)-1)*100</f>
        <v>6.0713529536311706</v>
      </c>
    </row>
    <row r="19" spans="1:16" ht="15" customHeight="1" x14ac:dyDescent="0.2">
      <c r="A19" s="13"/>
      <c r="B19" s="8">
        <v>2014</v>
      </c>
      <c r="C19" s="22">
        <v>161149</v>
      </c>
      <c r="D19" s="27">
        <f t="shared" ref="D19" si="3">((C19/C18)-1)*100</f>
        <v>-3.6466803788386071</v>
      </c>
      <c r="E19" s="24">
        <v>15221</v>
      </c>
      <c r="F19" s="29">
        <f t="shared" si="0"/>
        <v>9.4452959683274482</v>
      </c>
      <c r="G19" s="29">
        <f t="shared" ref="G19" si="4">((E19/E18)-1)*100</f>
        <v>-24.043115923948299</v>
      </c>
    </row>
    <row r="20" spans="1:16" ht="15" customHeight="1" x14ac:dyDescent="0.2">
      <c r="A20" s="13"/>
      <c r="B20" s="8">
        <v>2015</v>
      </c>
      <c r="C20" s="22">
        <v>162563</v>
      </c>
      <c r="D20" s="27">
        <f>((C20/C19)-1)*100</f>
        <v>0.87744882065665664</v>
      </c>
      <c r="E20" s="24">
        <v>12325</v>
      </c>
      <c r="F20" s="29">
        <f t="shared" ref="F20:F22" si="5">E20/C20*100</f>
        <v>7.5816760271402464</v>
      </c>
      <c r="G20" s="29">
        <f>((E20/E19)-1)*100</f>
        <v>-19.026345180999936</v>
      </c>
    </row>
    <row r="21" spans="1:16" ht="15" customHeight="1" x14ac:dyDescent="0.2">
      <c r="A21" s="13"/>
      <c r="B21" s="8">
        <v>2016</v>
      </c>
      <c r="C21" s="22">
        <v>167407</v>
      </c>
      <c r="D21" s="27">
        <f>((C21/C20)-1)*100</f>
        <v>2.9797678438512998</v>
      </c>
      <c r="E21" s="24">
        <v>10123</v>
      </c>
      <c r="F21" s="29">
        <f t="shared" si="5"/>
        <v>6.0469394947642572</v>
      </c>
      <c r="G21" s="29">
        <f>((E21/E20)-1)*100</f>
        <v>-17.866125760649087</v>
      </c>
    </row>
    <row r="22" spans="1:16" ht="15" customHeight="1" x14ac:dyDescent="0.2">
      <c r="A22" s="13"/>
      <c r="B22" s="8">
        <v>2017</v>
      </c>
      <c r="C22" s="22">
        <v>147142</v>
      </c>
      <c r="D22" s="27">
        <f>((C22/C21)-1)*100</f>
        <v>-12.105228574671312</v>
      </c>
      <c r="E22" s="24">
        <v>9257</v>
      </c>
      <c r="F22" s="29">
        <f t="shared" si="5"/>
        <v>6.2912016963205613</v>
      </c>
      <c r="G22" s="29">
        <f>((E22/E21)-1)*100</f>
        <v>-8.5547762520991828</v>
      </c>
    </row>
    <row r="23" spans="1:16" ht="15" customHeight="1" x14ac:dyDescent="0.2">
      <c r="A23" s="13"/>
      <c r="B23" s="8">
        <v>2018</v>
      </c>
      <c r="C23" s="22">
        <v>146183</v>
      </c>
      <c r="D23" s="27">
        <f t="shared" ref="D23:D26" si="6">((C23/C22)-1)*100</f>
        <v>-0.65175136942545731</v>
      </c>
      <c r="E23" s="24">
        <v>8733</v>
      </c>
      <c r="F23" s="29">
        <f t="shared" ref="F23:F26" si="7">E23/C23*100</f>
        <v>5.9740188667628935</v>
      </c>
      <c r="G23" s="29">
        <f t="shared" ref="G23:G26" si="8">((E23/E22)-1)*100</f>
        <v>-5.6605811818083662</v>
      </c>
    </row>
    <row r="24" spans="1:16" ht="15" customHeight="1" x14ac:dyDescent="0.2">
      <c r="A24" s="13"/>
      <c r="B24" s="8">
        <v>2019</v>
      </c>
      <c r="C24" s="22">
        <v>145608</v>
      </c>
      <c r="D24" s="27">
        <f t="shared" si="6"/>
        <v>-0.39334259113577019</v>
      </c>
      <c r="E24" s="24">
        <v>8443</v>
      </c>
      <c r="F24" s="29">
        <f t="shared" si="7"/>
        <v>5.7984451403769022</v>
      </c>
      <c r="G24" s="29">
        <f t="shared" si="8"/>
        <v>-3.3207374327264394</v>
      </c>
    </row>
    <row r="25" spans="1:16" ht="15" customHeight="1" x14ac:dyDescent="0.2">
      <c r="A25" s="52"/>
      <c r="B25" s="8">
        <v>2020</v>
      </c>
      <c r="C25" s="22">
        <v>137685</v>
      </c>
      <c r="D25" s="27">
        <f t="shared" si="6"/>
        <v>-5.4413219053898176</v>
      </c>
      <c r="E25" s="24">
        <v>7542</v>
      </c>
      <c r="F25" s="29">
        <f t="shared" si="7"/>
        <v>5.4777208846279555</v>
      </c>
      <c r="G25" s="29">
        <f t="shared" si="8"/>
        <v>-10.671562240909626</v>
      </c>
    </row>
    <row r="26" spans="1:16" ht="15" customHeight="1" x14ac:dyDescent="0.2">
      <c r="A26" s="52"/>
      <c r="B26" s="35">
        <v>2021</v>
      </c>
      <c r="C26" s="23">
        <v>143506</v>
      </c>
      <c r="D26" s="28">
        <f t="shared" si="6"/>
        <v>4.2277662780985548</v>
      </c>
      <c r="E26" s="25">
        <v>7675</v>
      </c>
      <c r="F26" s="30">
        <f t="shared" si="7"/>
        <v>5.3482084372778838</v>
      </c>
      <c r="G26" s="30">
        <f t="shared" si="8"/>
        <v>1.7634579687085594</v>
      </c>
      <c r="H26" s="1"/>
    </row>
    <row r="27" spans="1:16" ht="15" customHeight="1" x14ac:dyDescent="0.2">
      <c r="A27" s="13"/>
    </row>
    <row r="28" spans="1:16" ht="30" customHeight="1" x14ac:dyDescent="0.2">
      <c r="A28" s="32" t="s">
        <v>11</v>
      </c>
      <c r="B28" s="41" t="s">
        <v>13</v>
      </c>
      <c r="C28" s="41"/>
      <c r="D28" s="41"/>
      <c r="E28" s="41"/>
      <c r="F28" s="41"/>
      <c r="G28" s="41"/>
      <c r="H28" s="41"/>
      <c r="I28" s="1"/>
    </row>
    <row r="29" spans="1:16" ht="30" customHeight="1" x14ac:dyDescent="0.2">
      <c r="A29" s="32"/>
      <c r="B29" s="44" t="s">
        <v>5</v>
      </c>
      <c r="C29" s="44"/>
      <c r="D29" s="44"/>
      <c r="E29" s="45"/>
      <c r="F29" s="45"/>
      <c r="G29" s="45"/>
      <c r="H29" s="45"/>
      <c r="I29" s="46"/>
      <c r="J29" s="9"/>
    </row>
    <row r="30" spans="1:16" ht="15" customHeight="1" x14ac:dyDescent="0.2">
      <c r="A30" s="33" t="s">
        <v>12</v>
      </c>
      <c r="B30" s="42">
        <v>44799</v>
      </c>
      <c r="C30" s="42"/>
      <c r="D30" s="42"/>
      <c r="E30" s="43"/>
      <c r="F30" s="43"/>
      <c r="G30" s="43"/>
      <c r="H30" s="43"/>
    </row>
    <row r="31" spans="1:16" ht="15" customHeight="1" x14ac:dyDescent="0.2">
      <c r="A31" s="34" t="s">
        <v>1</v>
      </c>
      <c r="B31" s="36" t="s">
        <v>14</v>
      </c>
      <c r="C31" s="36"/>
      <c r="D31" s="36"/>
      <c r="E31" s="36"/>
      <c r="F31" s="36"/>
      <c r="G31" s="36"/>
      <c r="H31" s="36"/>
    </row>
    <row r="32" spans="1:16" ht="15" customHeight="1" thickBot="1" x14ac:dyDescent="0.25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5903.html" xr:uid="{00000000-0004-0000-0000-000000000000}"/>
    <hyperlink ref="B31:H31" r:id="rId2" display="http://observatorioemigracao.pt/np4EN/8208.html" xr:uid="{00000000-0004-0000-0000-000001000000}"/>
    <hyperlink ref="B29" r:id="rId3" display="https://www.bfs.admin.ch/bfs/fr/home/statistiques/population/migration-integration/migration-internationale.assetdetail.3222151.html" xr:uid="{00000000-0004-0000-0000-000002000000}"/>
    <hyperlink ref="B29:I29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SwissInflows2000-2021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2022-08-26T10:26:43Z</dcterms:modified>
</cp:coreProperties>
</file>