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C18953EA-768F-4A35-B9E6-C9750247E6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in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<sst xmlns="http://schemas.openxmlformats.org/spreadsheetml/2006/main" count="19" uniqueCount="16">
  <si>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</si>
  <si>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</si>
  <si>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</si>
  <si>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</si>
  <si>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</si>
  <si>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http://www.ine.es/jaxi/Datos.htm?path=/t20/p307/serie/l0/&amp;file=2_4.px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</si>
  <si>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</si>
  <si>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</si>
  <si>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</si>
  <si>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</si>
  <si>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</si>
  <si>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</si>
  <si>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</si>
  <si>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Instituto Nacional de Estadística
(Padrón. Población por municipios).</t>
  </si>
  <si>
    <t>Portuguese inflows into Spain, 2000-2021</t>
  </si>
  <si>
    <t>http://observatorioemigracao.pt/np4EN/8671.html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</si>
</sst>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Spain, 2000-2021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'SpainInflows2000-2020'!$B$5:$B$26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'SpainInflows2000-2020'!$E$5:$E$26</c:f>
              <c:numCache>
                <c:formatCode>#,##0</c:formatCode>
                <c:ptCount val="22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F6-4F2A-877B-5A418B444CC0}"/>
            </c:ext>
          </c:extLst>
        </c:ser>
        <c:ser>
          <c:idx val="0"/>
          <c:order val="1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'SpainInflows2000-2020'!$B$5:$B$26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'SpainInflows2000-2020'!$E$5:$E$26</c:f>
              <c:numCache>
                <c:formatCode>#,##0</c:formatCode>
                <c:ptCount val="22"/>
                <c:pt idx="0">
                  <c:v>2955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  <c:pt idx="20">
                  <c:v>6471</c:v>
                </c:pt>
                <c:pt idx="21">
                  <c:v>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6-4F2A-877B-5A418B44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86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1"/>
      <c r="B3" s="41" t="s">
        <v>6</v>
      </c>
      <c r="C3" s="43" t="s">
        <v>7</v>
      </c>
      <c r="D3" s="44"/>
      <c r="E3" s="41" t="s">
        <v>8</v>
      </c>
      <c r="F3" s="45"/>
      <c r="G3" s="45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4"/>
      <c r="B4" s="42"/>
      <c r="C4" s="16" t="s">
        <v>3</v>
      </c>
      <c r="D4" s="17" t="s">
        <v>9</v>
      </c>
      <c r="E4" s="18" t="s">
        <v>3</v>
      </c>
      <c r="F4" s="30" t="s">
        <v>10</v>
      </c>
      <c r="G4" s="18" t="s">
        <v>9</v>
      </c>
      <c r="H4" s="15"/>
      <c r="I4" s="15"/>
      <c r="J4" s="15"/>
      <c r="K4" s="15"/>
      <c r="L4" s="15"/>
      <c r="M4" s="15"/>
      <c r="N4" s="15"/>
      <c r="O4" s="15"/>
    </row>
    <row r="5" spans="1:20" ht="15" customHeight="1" x14ac:dyDescent="0.2">
      <c r="A5" s="12"/>
      <c r="B5" s="8">
        <v>2000</v>
      </c>
      <c r="C5" s="26">
        <v>362468</v>
      </c>
      <c r="D5" s="19" t="s">
        <v>4</v>
      </c>
      <c r="E5" s="28">
        <v>2955</v>
      </c>
      <c r="F5" s="21">
        <f>E5/C5*100</f>
        <v>0.81524438019356193</v>
      </c>
      <c r="G5" s="20" t="s">
        <v>4</v>
      </c>
    </row>
    <row r="6" spans="1:20" ht="15" customHeight="1" x14ac:dyDescent="0.2">
      <c r="A6" s="12"/>
      <c r="B6" s="8">
        <v>2001</v>
      </c>
      <c r="C6" s="26">
        <v>414772</v>
      </c>
      <c r="D6" s="19">
        <f>((C6/C5)-1)*100</f>
        <v>14.429963472637585</v>
      </c>
      <c r="E6" s="28">
        <v>3057</v>
      </c>
      <c r="F6" s="21">
        <f t="shared" ref="F6:F19" si="0">E6/C6*100</f>
        <v>0.7370314293153829</v>
      </c>
      <c r="G6" s="20">
        <f>((E6/E5)-1)*100</f>
        <v>3.4517766497461855</v>
      </c>
    </row>
    <row r="7" spans="1:20" ht="15" customHeight="1" x14ac:dyDescent="0.2">
      <c r="A7" s="12"/>
      <c r="B7" s="8">
        <v>2002</v>
      </c>
      <c r="C7" s="26">
        <v>483260</v>
      </c>
      <c r="D7" s="19">
        <f t="shared" ref="D7:D19" si="1">((C7/C6)-1)*100</f>
        <v>16.512204295371923</v>
      </c>
      <c r="E7" s="28">
        <v>3538</v>
      </c>
      <c r="F7" s="21">
        <f t="shared" si="0"/>
        <v>0.7321110789223193</v>
      </c>
      <c r="G7" s="20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6">
        <v>470010</v>
      </c>
      <c r="D8" s="19">
        <f t="shared" si="1"/>
        <v>-2.7417953068741507</v>
      </c>
      <c r="E8" s="28">
        <v>4825</v>
      </c>
      <c r="F8" s="21">
        <f t="shared" si="0"/>
        <v>1.0265739026829217</v>
      </c>
      <c r="G8" s="20">
        <f t="shared" si="2"/>
        <v>36.376483889202937</v>
      </c>
    </row>
    <row r="9" spans="1:20" ht="15" customHeight="1" x14ac:dyDescent="0.2">
      <c r="A9" s="12"/>
      <c r="B9" s="8">
        <v>2004</v>
      </c>
      <c r="C9" s="26">
        <v>684561</v>
      </c>
      <c r="D9" s="19">
        <f t="shared" si="1"/>
        <v>45.648177698346835</v>
      </c>
      <c r="E9" s="28">
        <v>9851</v>
      </c>
      <c r="F9" s="21">
        <f t="shared" si="0"/>
        <v>1.4390244258729317</v>
      </c>
      <c r="G9" s="20">
        <f t="shared" si="2"/>
        <v>104.16580310880828</v>
      </c>
    </row>
    <row r="10" spans="1:20" ht="15" customHeight="1" x14ac:dyDescent="0.2">
      <c r="A10" s="12"/>
      <c r="B10" s="8">
        <v>2005</v>
      </c>
      <c r="C10" s="26">
        <v>719284</v>
      </c>
      <c r="D10" s="19">
        <f t="shared" si="1"/>
        <v>5.072301810941604</v>
      </c>
      <c r="E10" s="28">
        <v>13327</v>
      </c>
      <c r="F10" s="21">
        <f t="shared" si="0"/>
        <v>1.8528147435505307</v>
      </c>
      <c r="G10" s="20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6">
        <v>840844</v>
      </c>
      <c r="D11" s="19">
        <f t="shared" si="1"/>
        <v>16.900139583252226</v>
      </c>
      <c r="E11" s="28">
        <v>20658</v>
      </c>
      <c r="F11" s="21">
        <f t="shared" si="0"/>
        <v>2.4568171979582418</v>
      </c>
      <c r="G11" s="20">
        <f t="shared" si="2"/>
        <v>55.008629098821935</v>
      </c>
    </row>
    <row r="12" spans="1:20" ht="15" customHeight="1" x14ac:dyDescent="0.2">
      <c r="A12" s="12"/>
      <c r="B12" s="8">
        <v>2007</v>
      </c>
      <c r="C12" s="26">
        <v>958266</v>
      </c>
      <c r="D12" s="19">
        <f t="shared" si="1"/>
        <v>13.964778246618881</v>
      </c>
      <c r="E12" s="28">
        <v>27178</v>
      </c>
      <c r="F12" s="21">
        <f t="shared" si="0"/>
        <v>2.8361644887745157</v>
      </c>
      <c r="G12" s="20">
        <f t="shared" si="2"/>
        <v>31.561622615935715</v>
      </c>
    </row>
    <row r="13" spans="1:20" ht="15" customHeight="1" x14ac:dyDescent="0.2">
      <c r="A13" s="12"/>
      <c r="B13" s="8">
        <v>2008</v>
      </c>
      <c r="C13" s="26">
        <v>726009</v>
      </c>
      <c r="D13" s="19">
        <f t="shared" si="1"/>
        <v>-24.237215971348249</v>
      </c>
      <c r="E13" s="28">
        <v>16857</v>
      </c>
      <c r="F13" s="21">
        <f t="shared" si="0"/>
        <v>2.3218720429085589</v>
      </c>
      <c r="G13" s="20">
        <f t="shared" si="2"/>
        <v>-37.975568474501429</v>
      </c>
    </row>
    <row r="14" spans="1:20" ht="15" customHeight="1" x14ac:dyDescent="0.2">
      <c r="A14" s="12"/>
      <c r="B14" s="8">
        <v>2009</v>
      </c>
      <c r="C14" s="26">
        <v>498977</v>
      </c>
      <c r="D14" s="19">
        <f t="shared" si="1"/>
        <v>-31.271237684381326</v>
      </c>
      <c r="E14" s="28">
        <v>9739</v>
      </c>
      <c r="F14" s="21">
        <f t="shared" si="0"/>
        <v>1.9517933692334517</v>
      </c>
      <c r="G14" s="20">
        <f t="shared" si="2"/>
        <v>-42.225781574420118</v>
      </c>
    </row>
    <row r="15" spans="1:20" ht="15" customHeight="1" x14ac:dyDescent="0.2">
      <c r="A15" s="12"/>
      <c r="B15" s="8">
        <v>2010</v>
      </c>
      <c r="C15" s="26">
        <v>464443</v>
      </c>
      <c r="D15" s="19">
        <f t="shared" si="1"/>
        <v>-6.9209602847425833</v>
      </c>
      <c r="E15" s="28">
        <v>7678</v>
      </c>
      <c r="F15" s="21">
        <f t="shared" si="0"/>
        <v>1.6531630361529832</v>
      </c>
      <c r="G15" s="20">
        <f t="shared" si="2"/>
        <v>-21.162336995584763</v>
      </c>
    </row>
    <row r="16" spans="1:20" ht="15" customHeight="1" x14ac:dyDescent="0.2">
      <c r="A16" s="12"/>
      <c r="B16" s="8">
        <v>2011</v>
      </c>
      <c r="C16" s="26">
        <v>454686</v>
      </c>
      <c r="D16" s="19">
        <f t="shared" si="1"/>
        <v>-2.1007960072603082</v>
      </c>
      <c r="E16" s="28">
        <v>7424</v>
      </c>
      <c r="F16" s="21">
        <f t="shared" si="0"/>
        <v>1.63277514592488</v>
      </c>
      <c r="G16" s="20">
        <f t="shared" si="2"/>
        <v>-3.3081531648866846</v>
      </c>
    </row>
    <row r="17" spans="1:15" ht="15" customHeight="1" x14ac:dyDescent="0.2">
      <c r="A17" s="12"/>
      <c r="B17" s="8">
        <v>2012</v>
      </c>
      <c r="C17" s="26">
        <v>370515</v>
      </c>
      <c r="D17" s="19">
        <f t="shared" si="1"/>
        <v>-18.511896121719161</v>
      </c>
      <c r="E17" s="28">
        <v>6201</v>
      </c>
      <c r="F17" s="21">
        <f t="shared" si="0"/>
        <v>1.6736164527751913</v>
      </c>
      <c r="G17" s="20">
        <f t="shared" si="2"/>
        <v>-16.473599137931039</v>
      </c>
    </row>
    <row r="18" spans="1:15" ht="15" customHeight="1" x14ac:dyDescent="0.2">
      <c r="A18" s="12"/>
      <c r="B18" s="8">
        <v>2013</v>
      </c>
      <c r="C18" s="26">
        <v>342390</v>
      </c>
      <c r="D18" s="19">
        <f t="shared" si="1"/>
        <v>-7.5907857981458271</v>
      </c>
      <c r="E18" s="28">
        <v>5302</v>
      </c>
      <c r="F18" s="21">
        <f t="shared" si="0"/>
        <v>1.5485265340693362</v>
      </c>
      <c r="G18" s="20">
        <f t="shared" si="2"/>
        <v>-14.497661667472983</v>
      </c>
    </row>
    <row r="19" spans="1:15" ht="15" customHeight="1" x14ac:dyDescent="0.2">
      <c r="A19" s="12"/>
      <c r="B19" s="8">
        <v>2014</v>
      </c>
      <c r="C19" s="26">
        <v>399947</v>
      </c>
      <c r="D19" s="19">
        <f t="shared" si="1"/>
        <v>16.81036245217442</v>
      </c>
      <c r="E19" s="28">
        <v>5923</v>
      </c>
      <c r="F19" s="21">
        <f t="shared" si="0"/>
        <v>1.4809462253748622</v>
      </c>
      <c r="G19" s="20">
        <f t="shared" si="2"/>
        <v>11.712561297623548</v>
      </c>
    </row>
    <row r="20" spans="1:15" ht="15" customHeight="1" x14ac:dyDescent="0.2">
      <c r="A20" s="12"/>
      <c r="B20" s="8">
        <v>2015</v>
      </c>
      <c r="C20" s="26">
        <v>455679</v>
      </c>
      <c r="D20" s="19">
        <f>((C20/C19)-1)*100</f>
        <v>13.934846367143638</v>
      </c>
      <c r="E20" s="28">
        <v>6638</v>
      </c>
      <c r="F20" s="21">
        <f>E20/C20*100</f>
        <v>1.4567272136745384</v>
      </c>
      <c r="G20" s="20">
        <f>((E20/E19)-1)*100</f>
        <v>12.071585345264225</v>
      </c>
    </row>
    <row r="21" spans="1:15" ht="15" customHeight="1" x14ac:dyDescent="0.2">
      <c r="A21" s="12"/>
      <c r="B21" s="8">
        <v>2016</v>
      </c>
      <c r="C21" s="26">
        <v>534574</v>
      </c>
      <c r="D21" s="19">
        <f>((C21/C20)-1)*100</f>
        <v>17.313723037489105</v>
      </c>
      <c r="E21" s="28">
        <v>7646</v>
      </c>
      <c r="F21" s="21">
        <f>E21/C21*100</f>
        <v>1.4302977698129726</v>
      </c>
      <c r="G21" s="20">
        <f>((E21/E20)-1)*100</f>
        <v>15.185296776137381</v>
      </c>
    </row>
    <row r="22" spans="1:15" ht="15" customHeight="1" x14ac:dyDescent="0.2">
      <c r="A22" s="12"/>
      <c r="B22" s="8">
        <v>2017</v>
      </c>
      <c r="C22" s="26">
        <v>637375</v>
      </c>
      <c r="D22" s="19">
        <f>((C22/C21)-1)*100</f>
        <v>19.23045265950083</v>
      </c>
      <c r="E22" s="28">
        <v>9038</v>
      </c>
      <c r="F22" s="21">
        <f>E22/C22*100</f>
        <v>1.418003530103942</v>
      </c>
      <c r="G22" s="20">
        <f>((E22/E21)-1)*100</f>
        <v>18.205597698142828</v>
      </c>
    </row>
    <row r="23" spans="1:15" ht="15" customHeight="1" x14ac:dyDescent="0.2">
      <c r="A23" s="12"/>
      <c r="B23" s="8">
        <v>2018</v>
      </c>
      <c r="C23" s="26">
        <v>760804</v>
      </c>
      <c r="D23" s="19">
        <f t="shared" ref="D23:D26" si="3">((C23/C22)-1)*100</f>
        <v>19.365208864483229</v>
      </c>
      <c r="E23" s="28">
        <v>10636</v>
      </c>
      <c r="F23" s="21">
        <f t="shared" ref="F23" si="4">E23/C23*100</f>
        <v>1.3979947529192802</v>
      </c>
      <c r="G23" s="20">
        <f t="shared" ref="G23" si="5">((E23/E22)-1)*100</f>
        <v>17.680902854613855</v>
      </c>
    </row>
    <row r="24" spans="1:15" ht="15" customHeight="1" x14ac:dyDescent="0.2">
      <c r="A24" s="12"/>
      <c r="B24" s="8">
        <v>2019</v>
      </c>
      <c r="C24" s="26">
        <v>873842</v>
      </c>
      <c r="D24" s="19">
        <f t="shared" si="3"/>
        <v>14.857703166650026</v>
      </c>
      <c r="E24" s="28">
        <v>10155</v>
      </c>
      <c r="F24" s="21">
        <f t="shared" ref="F24:F26" si="6">E24/C24*100</f>
        <v>1.1621093973510086</v>
      </c>
      <c r="G24" s="20">
        <f t="shared" ref="G24:G26" si="7">((E24/E23)-1)*100</f>
        <v>-4.522376833396013</v>
      </c>
    </row>
    <row r="25" spans="1:15" ht="15" customHeight="1" x14ac:dyDescent="0.2">
      <c r="A25" s="12"/>
      <c r="B25" s="8">
        <v>2020</v>
      </c>
      <c r="C25" s="26">
        <v>523618</v>
      </c>
      <c r="D25" s="19">
        <f t="shared" si="3"/>
        <v>-40.078641218893118</v>
      </c>
      <c r="E25" s="28">
        <v>6471</v>
      </c>
      <c r="F25" s="21">
        <f t="shared" si="6"/>
        <v>1.2358245896817908</v>
      </c>
      <c r="G25" s="20">
        <f t="shared" si="7"/>
        <v>-36.277695716395861</v>
      </c>
    </row>
    <row r="26" spans="1:15" ht="15" customHeight="1" x14ac:dyDescent="0.2">
      <c r="A26" s="12"/>
      <c r="B26" s="22">
        <v>2021</v>
      </c>
      <c r="C26" s="27">
        <v>662173</v>
      </c>
      <c r="D26" s="23">
        <f t="shared" si="3"/>
        <v>26.46108422552318</v>
      </c>
      <c r="E26" s="29">
        <v>8272</v>
      </c>
      <c r="F26" s="24">
        <f t="shared" si="6"/>
        <v>1.2492203699033335</v>
      </c>
      <c r="G26" s="25">
        <f t="shared" si="7"/>
        <v>27.831865244938967</v>
      </c>
    </row>
    <row r="27" spans="1:15" ht="15" customHeight="1" x14ac:dyDescent="0.2">
      <c r="A27" s="12"/>
    </row>
    <row r="28" spans="1:15" ht="30" customHeight="1" x14ac:dyDescent="0.2">
      <c r="A28" s="31" t="s">
        <v>11</v>
      </c>
      <c r="B28" s="46" t="s">
        <v>13</v>
      </c>
      <c r="C28" s="46"/>
      <c r="D28" s="46"/>
      <c r="E28" s="46"/>
      <c r="F28" s="46"/>
      <c r="G28" s="46"/>
    </row>
    <row r="29" spans="1:15" ht="30" customHeight="1" x14ac:dyDescent="0.2">
      <c r="A29" s="31"/>
      <c r="B29" s="47" t="s">
        <v>5</v>
      </c>
      <c r="C29" s="47"/>
      <c r="D29" s="47"/>
      <c r="E29" s="47"/>
      <c r="F29" s="47"/>
      <c r="G29" s="47"/>
      <c r="H29" s="47"/>
      <c r="I29" s="47"/>
      <c r="J29" s="47"/>
      <c r="K29" s="47"/>
    </row>
    <row r="30" spans="1:15" ht="15" customHeight="1" x14ac:dyDescent="0.2">
      <c r="A30" s="32" t="s">
        <v>12</v>
      </c>
      <c r="B30" s="39">
        <v>44729</v>
      </c>
      <c r="C30" s="39"/>
      <c r="D30" s="39"/>
      <c r="E30" s="40"/>
      <c r="F30" s="40"/>
      <c r="G30" s="40"/>
    </row>
    <row r="31" spans="1:15" ht="15" customHeight="1" x14ac:dyDescent="0.2">
      <c r="A31" s="33" t="s">
        <v>1</v>
      </c>
      <c r="B31" s="34" t="s">
        <v>15</v>
      </c>
      <c r="C31" s="34"/>
      <c r="D31" s="34"/>
      <c r="E31" s="34"/>
      <c r="F31" s="34"/>
      <c r="G31" s="34"/>
    </row>
    <row r="32" spans="1:15" ht="15" customHeight="1" thickBot="1" x14ac:dyDescent="0.25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K29"/>
  </mergeCells>
  <hyperlinks>
    <hyperlink ref="B31" r:id="rId1" display="http://observatorioemigracao.pt/np4/5851.html" xr:uid="{00000000-0004-0000-0000-000000000000}"/>
    <hyperlink ref="B29" r:id="rId2" xr:uid="{00000000-0004-0000-0000-000001000000}"/>
    <hyperlink ref="B29:K29" r:id="rId3" display="http://www.ine.es/jaxi/Datos.htm?path=/t20/p307/serie/l0/&amp;file=2_4.px" xr:uid="{00000000-0004-0000-0000-000002000000}"/>
    <hyperlink ref="B31:G31" r:id="rId4" display="http://observatorioemigracao.pt/np4EN/867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SpainInflows2000-2020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2022-06-17T09:41:31Z</dcterms:modified>
</cp:coreProperties>
</file>