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E364321A-E0D1-4C3F-BD90-A122A984CE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anceInflows201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" i="1" l="1"/>
  <c r="F15" i="1"/>
  <c r="G14" i="1"/>
  <c r="F14" i="1"/>
  <c r="D15" i="1"/>
  <c r="D14" i="1"/>
  <c r="F13" i="1"/>
  <c r="F12" i="1"/>
  <c r="F11" i="1"/>
  <c r="F10" i="1"/>
  <c r="F9" i="1"/>
  <c r="F8" i="1"/>
  <c r="D9" i="1"/>
  <c r="D13" i="1"/>
  <c r="D12" i="1"/>
  <c r="D11" i="1"/>
  <c r="D10" i="1"/>
  <c r="G13" i="1" l="1"/>
  <c r="G12" i="1" l="1"/>
  <c r="G6" i="1" l="1"/>
  <c r="G7" i="1"/>
  <c r="G8" i="1"/>
  <c r="G9" i="1"/>
  <c r="G11" i="1" l="1"/>
  <c r="G10" i="1"/>
</calcChain>
</file>

<file path=xl/sharedStrings.xml><?xml version="1.0" encoding="utf-8"?>
<sst xmlns="http://schemas.openxmlformats.org/spreadsheetml/2006/main" count="28" uniqueCount="16">
  <si>
    <t>OEm</t>
  </si>
  <si>
    <t>link</t>
  </si>
  <si>
    <t>Observatório da Emigração</t>
  </si>
  <si>
    <t>N</t>
  </si>
  <si>
    <t>..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</si>
  <si>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</si>
  <si>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</si>
  <si>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</si>
  <si>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</si>
  <si>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</si>
  <si>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</si>
  <si>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</si>
  <si>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Institut National de la Statistique et de Études Économiques (until 2012) and Eurostat (from 2013 onwards).</t>
  </si>
  <si>
    <t>https://www.insee.fr/fr/statistiques
https://ec.europa.eu/eurostat/data/database</t>
  </si>
  <si>
    <t>Portuguese inflows into France, 2010-2020</t>
  </si>
  <si>
    <t>http://observatorioemigracao.pt/np4EN/8561.html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</si>
</sst>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8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France, 2010-2020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'FranceInflows2010-2020'!$B$5:$B$15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'FranceInflows2010-2020'!$E$5:$E$15</c:f>
              <c:numCache>
                <c:formatCode>#,##0</c:formatCode>
                <c:ptCount val="11"/>
                <c:pt idx="0">
                  <c:v>9801</c:v>
                </c:pt>
                <c:pt idx="1">
                  <c:v>15023</c:v>
                </c:pt>
                <c:pt idx="2">
                  <c:v>19658</c:v>
                </c:pt>
                <c:pt idx="3">
                  <c:v>18803</c:v>
                </c:pt>
                <c:pt idx="4">
                  <c:v>14732</c:v>
                </c:pt>
                <c:pt idx="5">
                  <c:v>11607</c:v>
                </c:pt>
                <c:pt idx="6">
                  <c:v>12377</c:v>
                </c:pt>
                <c:pt idx="7">
                  <c:v>8314</c:v>
                </c:pt>
                <c:pt idx="8">
                  <c:v>8047</c:v>
                </c:pt>
                <c:pt idx="9">
                  <c:v>7643</c:v>
                </c:pt>
                <c:pt idx="10">
                  <c:v>5998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3-4ED9-8F15-A74DB7C38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540160"/>
        <c:axId val="222434368"/>
      </c:lineChart>
      <c:catAx>
        <c:axId val="22454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Institut National de la Statistique et de Études Économiques (until 2012) and Eurostat (from 2013 onwards).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222434368"/>
        <c:crosses val="autoZero"/>
        <c:auto val="1"/>
        <c:lblAlgn val="ctr"/>
        <c:lblOffset val="100"/>
        <c:noMultiLvlLbl val="0"/>
      </c:catAx>
      <c:valAx>
        <c:axId val="22243436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45401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17</xdr:row>
      <xdr:rowOff>192000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561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580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nsee.fr/fr/statist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42" t="s">
        <v>2</v>
      </c>
      <c r="C1" s="42"/>
      <c r="D1" s="42"/>
      <c r="E1" s="43"/>
      <c r="F1" s="19"/>
      <c r="G1" s="4"/>
      <c r="H1" s="4"/>
      <c r="I1" s="5"/>
      <c r="J1"/>
      <c r="N1" s="6"/>
      <c r="O1" s="6"/>
      <c r="P1" s="6"/>
    </row>
    <row r="2" spans="1:16" ht="30" customHeight="1" thickBot="1" x14ac:dyDescent="0.25">
      <c r="A2" s="2"/>
      <c r="B2" s="55" t="s">
        <v>14</v>
      </c>
      <c r="C2" s="55"/>
      <c r="D2" s="55"/>
      <c r="E2" s="56"/>
      <c r="F2" s="56"/>
      <c r="G2" s="56"/>
      <c r="H2" s="56"/>
      <c r="I2" s="7"/>
    </row>
    <row r="3" spans="1:16" ht="30" customHeight="1" x14ac:dyDescent="0.2">
      <c r="A3" s="13"/>
      <c r="B3" s="50" t="s">
        <v>5</v>
      </c>
      <c r="C3" s="52" t="s">
        <v>6</v>
      </c>
      <c r="D3" s="53"/>
      <c r="E3" s="50" t="s">
        <v>7</v>
      </c>
      <c r="F3" s="54"/>
      <c r="G3" s="54"/>
      <c r="H3" s="10"/>
      <c r="I3" s="10"/>
      <c r="J3" s="10"/>
      <c r="K3" s="10"/>
      <c r="L3" s="10"/>
      <c r="M3" s="10"/>
      <c r="N3" s="10"/>
      <c r="O3" s="10"/>
      <c r="P3" s="10"/>
    </row>
    <row r="4" spans="1:16" ht="30" customHeight="1" x14ac:dyDescent="0.2">
      <c r="A4" s="20"/>
      <c r="B4" s="51"/>
      <c r="C4" s="22" t="s">
        <v>3</v>
      </c>
      <c r="D4" s="23" t="s">
        <v>8</v>
      </c>
      <c r="E4" s="24" t="s">
        <v>3</v>
      </c>
      <c r="F4" s="40" t="s">
        <v>9</v>
      </c>
      <c r="G4" s="24" t="s">
        <v>8</v>
      </c>
      <c r="H4" s="21"/>
      <c r="I4" s="21"/>
      <c r="J4" s="21"/>
      <c r="K4" s="21"/>
      <c r="L4" s="21"/>
      <c r="M4" s="21"/>
      <c r="N4" s="21"/>
      <c r="O4" s="21"/>
      <c r="P4" s="21"/>
    </row>
    <row r="5" spans="1:16" ht="15" customHeight="1" x14ac:dyDescent="0.2">
      <c r="A5" s="14"/>
      <c r="B5" s="8">
        <v>2010</v>
      </c>
      <c r="C5" s="25" t="s">
        <v>4</v>
      </c>
      <c r="D5" s="27" t="s">
        <v>4</v>
      </c>
      <c r="E5" s="35">
        <v>9801</v>
      </c>
      <c r="F5" s="37" t="s">
        <v>4</v>
      </c>
      <c r="G5" s="29" t="s">
        <v>4</v>
      </c>
    </row>
    <row r="6" spans="1:16" ht="15" customHeight="1" x14ac:dyDescent="0.2">
      <c r="A6" s="14"/>
      <c r="B6" s="8">
        <v>2011</v>
      </c>
      <c r="C6" s="25" t="s">
        <v>4</v>
      </c>
      <c r="D6" s="27" t="s">
        <v>4</v>
      </c>
      <c r="E6" s="35">
        <v>15023</v>
      </c>
      <c r="F6" s="37" t="s">
        <v>4</v>
      </c>
      <c r="G6" s="29">
        <f t="shared" ref="G6:G8" si="0">((E6/E5)-1)*100</f>
        <v>53.280277522701766</v>
      </c>
    </row>
    <row r="7" spans="1:16" ht="15" customHeight="1" x14ac:dyDescent="0.2">
      <c r="A7" s="14"/>
      <c r="B7" s="8">
        <v>2012</v>
      </c>
      <c r="C7" s="25" t="s">
        <v>4</v>
      </c>
      <c r="D7" s="27" t="s">
        <v>4</v>
      </c>
      <c r="E7" s="35">
        <v>19658</v>
      </c>
      <c r="F7" s="37" t="s">
        <v>4</v>
      </c>
      <c r="G7" s="29">
        <f t="shared" si="0"/>
        <v>30.852692538108229</v>
      </c>
    </row>
    <row r="8" spans="1:16" ht="15" customHeight="1" x14ac:dyDescent="0.2">
      <c r="A8" s="14"/>
      <c r="B8" s="8">
        <v>2013</v>
      </c>
      <c r="C8" s="25">
        <v>338752</v>
      </c>
      <c r="D8" s="27" t="s">
        <v>4</v>
      </c>
      <c r="E8" s="35">
        <v>18803</v>
      </c>
      <c r="F8" s="37">
        <f t="shared" ref="F8:F12" si="1">E8/C8*100</f>
        <v>5.5506683355375026</v>
      </c>
      <c r="G8" s="29">
        <f t="shared" si="0"/>
        <v>-4.3493743005392211</v>
      </c>
    </row>
    <row r="9" spans="1:16" ht="15" customHeight="1" x14ac:dyDescent="0.2">
      <c r="A9" s="14"/>
      <c r="B9" s="8">
        <v>2014</v>
      </c>
      <c r="C9" s="25">
        <v>340383</v>
      </c>
      <c r="D9" s="27">
        <f>((C9/C8)-1)*100</f>
        <v>0.48147317211411078</v>
      </c>
      <c r="E9" s="35">
        <v>14732</v>
      </c>
      <c r="F9" s="37">
        <f t="shared" si="1"/>
        <v>4.3280657377131053</v>
      </c>
      <c r="G9" s="29">
        <f>((E9/E8)-1)*100</f>
        <v>-21.650800404190818</v>
      </c>
    </row>
    <row r="10" spans="1:16" ht="15" customHeight="1" x14ac:dyDescent="0.2">
      <c r="A10" s="14"/>
      <c r="B10" s="8">
        <v>2015</v>
      </c>
      <c r="C10" s="25">
        <v>364221</v>
      </c>
      <c r="D10" s="27">
        <f t="shared" ref="D10" si="2">((C10/C9)-1)*100</f>
        <v>7.0032874732286921</v>
      </c>
      <c r="E10" s="35">
        <v>11607</v>
      </c>
      <c r="F10" s="37">
        <f t="shared" si="1"/>
        <v>3.1868014200169679</v>
      </c>
      <c r="G10" s="29">
        <f>((E10/E9)-1)*100</f>
        <v>-21.212326907412439</v>
      </c>
    </row>
    <row r="11" spans="1:16" ht="15" customHeight="1" x14ac:dyDescent="0.2">
      <c r="A11" s="14"/>
      <c r="B11" s="8">
        <v>2016</v>
      </c>
      <c r="C11" s="25">
        <v>377709</v>
      </c>
      <c r="D11" s="27">
        <f>((C11/C10)-1)*100</f>
        <v>3.7032461060729549</v>
      </c>
      <c r="E11" s="35">
        <v>12377</v>
      </c>
      <c r="F11" s="37">
        <f t="shared" si="1"/>
        <v>3.2768612873932046</v>
      </c>
      <c r="G11" s="29">
        <f>((E11/E10)-1)*100</f>
        <v>6.6339278021883441</v>
      </c>
    </row>
    <row r="12" spans="1:16" ht="15" customHeight="1" x14ac:dyDescent="0.2">
      <c r="A12" s="14"/>
      <c r="B12" s="8">
        <v>2017</v>
      </c>
      <c r="C12" s="25">
        <v>369621</v>
      </c>
      <c r="D12" s="27">
        <f>((C12/C11)-1)*100</f>
        <v>-2.1413310246777284</v>
      </c>
      <c r="E12" s="35">
        <v>8314</v>
      </c>
      <c r="F12" s="37">
        <f t="shared" si="1"/>
        <v>2.2493310715570813</v>
      </c>
      <c r="G12" s="29">
        <f>((E12/E11)-1)*100</f>
        <v>-32.827017855700092</v>
      </c>
    </row>
    <row r="13" spans="1:16" ht="15" customHeight="1" x14ac:dyDescent="0.2">
      <c r="A13" s="14"/>
      <c r="B13" s="8">
        <v>2018</v>
      </c>
      <c r="C13" s="25">
        <v>387158</v>
      </c>
      <c r="D13" s="27">
        <f>((C13/C12)-1)*100</f>
        <v>4.7445897283974636</v>
      </c>
      <c r="E13" s="35">
        <v>8047</v>
      </c>
      <c r="F13" s="37">
        <f>E13/C13*100</f>
        <v>2.0784795871452997</v>
      </c>
      <c r="G13" s="29">
        <f t="shared" ref="G13" si="3">((E13/E12)-1)*100</f>
        <v>-3.2114505653115244</v>
      </c>
    </row>
    <row r="14" spans="1:16" ht="15" customHeight="1" x14ac:dyDescent="0.2">
      <c r="A14" s="14"/>
      <c r="B14" s="8">
        <v>2019</v>
      </c>
      <c r="C14" s="25">
        <v>385591</v>
      </c>
      <c r="D14" s="27">
        <f t="shared" ref="D14:D15" si="4">((C14/C13)-1)*100</f>
        <v>-0.404744316273975</v>
      </c>
      <c r="E14" s="35">
        <v>7643</v>
      </c>
      <c r="F14" s="37">
        <f t="shared" ref="F14:F15" si="5">E14/C14*100</f>
        <v>1.9821520730514977</v>
      </c>
      <c r="G14" s="29">
        <f t="shared" ref="G14:G15" si="6">((E14/E13)-1)*100</f>
        <v>-5.0205045358518667</v>
      </c>
    </row>
    <row r="15" spans="1:16" ht="15" customHeight="1" x14ac:dyDescent="0.2">
      <c r="A15" s="14"/>
      <c r="B15" s="11">
        <v>2020</v>
      </c>
      <c r="C15" s="26">
        <v>283237</v>
      </c>
      <c r="D15" s="28">
        <f t="shared" si="4"/>
        <v>-26.544706696992403</v>
      </c>
      <c r="E15" s="36">
        <v>5998</v>
      </c>
      <c r="F15" s="38">
        <f t="shared" si="5"/>
        <v>2.1176611812722208</v>
      </c>
      <c r="G15" s="30">
        <f t="shared" si="6"/>
        <v>-21.522962187622664</v>
      </c>
    </row>
    <row r="16" spans="1:16" ht="15" customHeight="1" x14ac:dyDescent="0.2">
      <c r="A16" s="14"/>
    </row>
    <row r="17" spans="1:16" ht="30" customHeight="1" x14ac:dyDescent="0.2">
      <c r="A17" s="15" t="s">
        <v>10</v>
      </c>
      <c r="B17" s="57" t="s">
        <v>12</v>
      </c>
      <c r="C17" s="57"/>
      <c r="D17" s="57"/>
      <c r="E17" s="57"/>
      <c r="F17" s="57"/>
      <c r="G17" s="57"/>
      <c r="H17" s="39"/>
    </row>
    <row r="18" spans="1:16" ht="45" customHeight="1" x14ac:dyDescent="0.2">
      <c r="A18" s="15"/>
      <c r="B18" s="46" t="s">
        <v>13</v>
      </c>
      <c r="C18" s="47"/>
      <c r="D18" s="47"/>
      <c r="E18" s="48"/>
      <c r="F18" s="48"/>
      <c r="G18" s="48"/>
      <c r="H18" s="48"/>
      <c r="I18" s="49"/>
      <c r="J18" s="9"/>
    </row>
    <row r="19" spans="1:16" ht="15" customHeight="1" x14ac:dyDescent="0.2">
      <c r="A19" s="16" t="s">
        <v>11</v>
      </c>
      <c r="B19" s="44">
        <v>44650</v>
      </c>
      <c r="C19" s="44"/>
      <c r="D19" s="44"/>
      <c r="E19" s="45"/>
      <c r="F19" s="45"/>
      <c r="G19" s="45"/>
      <c r="H19" s="45"/>
    </row>
    <row r="20" spans="1:16" ht="15" customHeight="1" x14ac:dyDescent="0.2">
      <c r="A20" s="17" t="s">
        <v>1</v>
      </c>
      <c r="B20" s="41" t="s">
        <v>15</v>
      </c>
      <c r="C20" s="41"/>
      <c r="D20" s="41"/>
      <c r="E20" s="41"/>
      <c r="F20" s="41"/>
      <c r="G20" s="41"/>
      <c r="H20" s="41"/>
    </row>
    <row r="21" spans="1:16" ht="15" customHeight="1" x14ac:dyDescent="0.2">
      <c r="A21" s="17"/>
      <c r="B21" s="33"/>
      <c r="C21" s="33"/>
      <c r="D21" s="33"/>
      <c r="E21" s="34"/>
      <c r="F21" s="34"/>
      <c r="G21" s="34"/>
      <c r="H21" s="34"/>
    </row>
    <row r="22" spans="1:16" ht="15" customHeight="1" x14ac:dyDescent="0.2">
      <c r="A22" s="17"/>
      <c r="B22" s="33"/>
      <c r="C22" s="33"/>
      <c r="D22" s="33"/>
      <c r="E22" s="34"/>
      <c r="F22" s="34"/>
      <c r="G22" s="34"/>
      <c r="H22" s="34"/>
    </row>
    <row r="23" spans="1:16" ht="15" customHeight="1" x14ac:dyDescent="0.2">
      <c r="A23" s="17"/>
      <c r="B23" s="33"/>
      <c r="C23" s="33"/>
      <c r="D23" s="33"/>
      <c r="E23" s="34"/>
      <c r="F23" s="34"/>
      <c r="G23" s="34"/>
      <c r="H23" s="34"/>
    </row>
    <row r="24" spans="1:16" ht="15" customHeight="1" x14ac:dyDescent="0.2">
      <c r="A24" s="17"/>
      <c r="B24" s="31"/>
      <c r="C24" s="31"/>
      <c r="D24" s="31"/>
      <c r="E24" s="32"/>
      <c r="F24" s="32"/>
      <c r="G24" s="32"/>
      <c r="H24" s="32"/>
    </row>
    <row r="25" spans="1:16" ht="15" customHeight="1" x14ac:dyDescent="0.2">
      <c r="A25" s="17"/>
      <c r="B25" s="31"/>
      <c r="C25" s="31"/>
      <c r="D25" s="31"/>
      <c r="E25" s="32"/>
      <c r="F25" s="32"/>
      <c r="G25" s="32"/>
      <c r="H25" s="32"/>
    </row>
    <row r="26" spans="1:16" ht="15" customHeight="1" x14ac:dyDescent="0.2">
      <c r="A26" s="17"/>
      <c r="B26" s="31"/>
      <c r="C26" s="31"/>
      <c r="D26" s="31"/>
      <c r="E26" s="32"/>
      <c r="F26" s="32"/>
      <c r="G26" s="32"/>
      <c r="H26" s="32"/>
    </row>
    <row r="27" spans="1:16" ht="15" customHeight="1" thickBot="1" x14ac:dyDescent="0.25">
      <c r="A27" s="18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31" spans="1:16" ht="15" customHeight="1" x14ac:dyDescent="0.2">
      <c r="E31" s="1"/>
    </row>
  </sheetData>
  <mergeCells count="9">
    <mergeCell ref="B20:H20"/>
    <mergeCell ref="B1:E1"/>
    <mergeCell ref="B19:H19"/>
    <mergeCell ref="B18:I18"/>
    <mergeCell ref="B3:B4"/>
    <mergeCell ref="C3:D3"/>
    <mergeCell ref="E3:G3"/>
    <mergeCell ref="B2:H2"/>
    <mergeCell ref="B17:G17"/>
  </mergeCells>
  <hyperlinks>
    <hyperlink ref="B20" r:id="rId1" display="http://observatorioemigracao.pt/np4/5802.html" xr:uid="{00000000-0004-0000-0000-000000000000}"/>
    <hyperlink ref="B18" r:id="rId2" display="http://open.canada.ca/data/en/dataset/ad975a26-df23-456a-8ada-756191a23695" xr:uid="{00000000-0004-0000-0000-000001000000}"/>
    <hyperlink ref="B20:H20" r:id="rId3" display="http://observatorioemigracao.pt/np4EN/8561.html" xr:uid="{00000000-0004-0000-0000-000002000000}"/>
    <hyperlink ref="B18:I18" r:id="rId4" display="https://www.insee.fr/fr/statistiques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FranceInflows2010-2020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2022-03-30T11:56:57Z</dcterms:modified>
</cp:coreProperties>
</file>