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esm\Desktop\OEm\Teletrabalho\Destaques\2022\"/>
    </mc:Choice>
  </mc:AlternateContent>
  <xr:revisionPtr revIDLastSave="0" documentId="13_ncr:1_{4AFA891C-8274-46B5-8F7F-11B1A06D61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wedenInflows2000-202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6" i="1" l="1"/>
  <c r="F26" i="1"/>
  <c r="G25" i="1"/>
  <c r="F25" i="1"/>
  <c r="D26" i="1"/>
  <c r="D25" i="1"/>
  <c r="G24" i="1"/>
  <c r="F24" i="1"/>
  <c r="D24" i="1"/>
  <c r="G23" i="1" l="1"/>
  <c r="F23" i="1"/>
  <c r="D23" i="1"/>
  <c r="G22" i="1" l="1"/>
  <c r="D22" i="1"/>
  <c r="F22" i="1"/>
  <c r="D21" i="1" l="1"/>
  <c r="F21" i="1"/>
  <c r="G21" i="1"/>
  <c r="G17" i="1" l="1"/>
  <c r="G20" i="1"/>
  <c r="G19" i="1"/>
  <c r="D20" i="1"/>
  <c r="D19" i="1"/>
  <c r="F20" i="1"/>
  <c r="F19" i="1" l="1"/>
  <c r="G18" i="1" l="1"/>
  <c r="F18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<sst xmlns="http://schemas.openxmlformats.org/spreadsheetml/2006/main" count="19" uniqueCount="16">
  <si>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</si>
  <si>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link</t>
  </si>
  <si>
    <t>Observatório da Emigração</t>
  </si>
  <si>
    <t>N</t>
  </si>
  <si>
    <t>..</t>
  </si>
  <si>
    <t>http://www.statistikdatabasen.scb.se/</t>
  </si>
  <si>
    <t>Years</t>
  </si>
  <si>
    <t>Total inflows</t>
  </si>
  <si>
    <t>Portuguese inflows</t>
  </si>
  <si>
    <t>Change (%)</t>
  </si>
  <si>
    <t>% of total 
inflows</t>
  </si>
  <si>
    <t>Source</t>
  </si>
  <si>
    <t>Updated</t>
  </si>
  <si>
    <t>Table by Observatório da Emigração, data by Statistics Sweden.</t>
  </si>
  <si>
    <t>http://observatorioemigracao.pt/np4EN/8462.html</t>
  </si>
  <si>
    <t>Portuguese inflows into Sweden, 2000-2021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</si>
</sst>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3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8" fillId="0" borderId="0" xfId="0" applyFont="1" applyAlignme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1" xfId="0" applyNumberFormat="1" applyFont="1" applyBorder="1" applyAlignment="1">
      <alignment vertical="center"/>
    </xf>
    <xf numFmtId="0" fontId="0" fillId="0" borderId="0" xfId="0" applyFont="1" applyAlignment="1">
      <alignment horizontal="left" vertical="center"/>
    </xf>
    <xf numFmtId="3" fontId="0" fillId="0" borderId="0" xfId="0" applyNumberFormat="1" applyFont="1" applyBorder="1" applyAlignment="1"/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1" fillId="0" borderId="8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Portuguese inflows into Sweden, 2000-2021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'SwedenInflows2000-2021'!$B$5:$B$26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'SwedenInflows2000-2021'!$E$5:$E$26</c:f>
              <c:numCache>
                <c:formatCode>#,##0</c:formatCode>
                <c:ptCount val="22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  <c:pt idx="16">
                  <c:v>380</c:v>
                </c:pt>
                <c:pt idx="17">
                  <c:v>390</c:v>
                </c:pt>
                <c:pt idx="18">
                  <c:v>427</c:v>
                </c:pt>
                <c:pt idx="19">
                  <c:v>401</c:v>
                </c:pt>
                <c:pt idx="20">
                  <c:v>321</c:v>
                </c:pt>
                <c:pt idx="21">
                  <c:v>408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4-461A-83B8-BECF41FC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6078592"/>
        <c:axId val="63097664"/>
      </c:lineChart>
      <c:catAx>
        <c:axId val="15607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Source</a:t>
                </a:r>
                <a:r>
                  <a:rPr lang="pt-PT" sz="700" b="0" i="0" u="none" strike="noStrike" baseline="0">
                    <a:effectLst/>
                  </a:rPr>
                  <a:t>  Graph by Observatório da Emigração [Emigration Observatory], data by Statistics Sweden.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3097664"/>
        <c:crosses val="autoZero"/>
        <c:auto val="1"/>
        <c:lblAlgn val="ctr"/>
        <c:lblOffset val="100"/>
        <c:noMultiLvlLbl val="0"/>
      </c:catAx>
      <c:valAx>
        <c:axId val="63097664"/>
        <c:scaling>
          <c:orientation val="minMax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0785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EN/8462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603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databasen.scb.se/pxweb/en/ssd/?rxid=9097e447-20cd-4708-972c-229022e509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8" t="s">
        <v>2</v>
      </c>
      <c r="C1" s="38"/>
      <c r="D1" s="38"/>
      <c r="E1" s="39"/>
      <c r="F1" s="17"/>
      <c r="G1" s="4"/>
      <c r="H1" s="4"/>
      <c r="I1" s="5"/>
      <c r="J1"/>
      <c r="N1" s="6"/>
      <c r="O1" s="6"/>
      <c r="P1" s="6"/>
    </row>
    <row r="2" spans="1:21" ht="30" customHeight="1" thickBot="1" x14ac:dyDescent="0.25">
      <c r="A2" s="2"/>
      <c r="B2" s="40" t="s">
        <v>15</v>
      </c>
      <c r="C2" s="40"/>
      <c r="D2" s="40"/>
      <c r="E2" s="41"/>
      <c r="F2" s="41"/>
      <c r="G2" s="41"/>
      <c r="H2" s="41"/>
      <c r="I2" s="7"/>
    </row>
    <row r="3" spans="1:21" ht="30" customHeight="1" x14ac:dyDescent="0.2">
      <c r="A3" s="13"/>
      <c r="B3" s="48" t="s">
        <v>6</v>
      </c>
      <c r="C3" s="50" t="s">
        <v>7</v>
      </c>
      <c r="D3" s="51"/>
      <c r="E3" s="48" t="s">
        <v>8</v>
      </c>
      <c r="F3" s="52"/>
      <c r="G3" s="52"/>
      <c r="H3" s="10"/>
      <c r="I3" s="10"/>
      <c r="J3" s="10"/>
      <c r="K3" s="10"/>
      <c r="L3" s="10"/>
      <c r="M3" s="10"/>
      <c r="N3" s="10"/>
      <c r="O3" s="10"/>
      <c r="P3" s="10"/>
    </row>
    <row r="4" spans="1:21" ht="30" customHeight="1" x14ac:dyDescent="0.2">
      <c r="A4" s="18"/>
      <c r="B4" s="49"/>
      <c r="C4" s="20" t="s">
        <v>3</v>
      </c>
      <c r="D4" s="21" t="s">
        <v>9</v>
      </c>
      <c r="E4" s="22" t="s">
        <v>3</v>
      </c>
      <c r="F4" s="33" t="s">
        <v>10</v>
      </c>
      <c r="G4" s="22" t="s">
        <v>9</v>
      </c>
      <c r="H4" s="19"/>
      <c r="I4" s="19"/>
      <c r="J4" s="19"/>
      <c r="K4" s="19"/>
      <c r="L4" s="19"/>
      <c r="M4" s="19"/>
      <c r="N4" s="19"/>
      <c r="O4" s="19"/>
      <c r="P4" s="19"/>
    </row>
    <row r="5" spans="1:21" ht="15" customHeight="1" x14ac:dyDescent="0.2">
      <c r="A5" s="14"/>
      <c r="B5" s="8">
        <v>2000</v>
      </c>
      <c r="C5" s="23">
        <v>58659</v>
      </c>
      <c r="D5" s="28" t="s">
        <v>4</v>
      </c>
      <c r="E5" s="26">
        <v>69</v>
      </c>
      <c r="F5" s="31">
        <f>E5/C5*100</f>
        <v>0.11762900833631668</v>
      </c>
      <c r="G5" s="31" t="s">
        <v>4</v>
      </c>
    </row>
    <row r="6" spans="1:21" ht="15" customHeight="1" x14ac:dyDescent="0.2">
      <c r="A6" s="14"/>
      <c r="B6" s="8">
        <v>2001</v>
      </c>
      <c r="C6" s="24">
        <v>60795</v>
      </c>
      <c r="D6" s="29">
        <f>((C6/C5)-1)*100</f>
        <v>3.6413849537155318</v>
      </c>
      <c r="E6" s="26">
        <v>76</v>
      </c>
      <c r="F6" s="31">
        <f t="shared" ref="F6:F19" si="0">E6/C6*100</f>
        <v>0.12501028045069495</v>
      </c>
      <c r="G6" s="31">
        <f>((E6/E5)-1)*100</f>
        <v>10.144927536231885</v>
      </c>
    </row>
    <row r="7" spans="1:21" ht="15" customHeight="1" x14ac:dyDescent="0.2">
      <c r="A7" s="14"/>
      <c r="B7" s="8">
        <v>2002</v>
      </c>
      <c r="C7" s="24">
        <v>64087</v>
      </c>
      <c r="D7" s="29">
        <f t="shared" ref="D7:D17" si="1">((C7/C6)-1)*100</f>
        <v>5.4149189900485339</v>
      </c>
      <c r="E7" s="26">
        <v>85</v>
      </c>
      <c r="F7" s="31">
        <f t="shared" si="0"/>
        <v>0.13263220309891244</v>
      </c>
      <c r="G7" s="31">
        <f t="shared" ref="G7:G16" si="2">((E7/E6)-1)*100</f>
        <v>11.842105263157897</v>
      </c>
    </row>
    <row r="8" spans="1:21" ht="15" customHeight="1" x14ac:dyDescent="0.2">
      <c r="A8" s="14"/>
      <c r="B8" s="8">
        <v>2003</v>
      </c>
      <c r="C8" s="24">
        <v>63795</v>
      </c>
      <c r="D8" s="29">
        <f t="shared" si="1"/>
        <v>-0.45563062711626579</v>
      </c>
      <c r="E8" s="26">
        <v>85</v>
      </c>
      <c r="F8" s="31">
        <f t="shared" si="0"/>
        <v>0.13323928207539776</v>
      </c>
      <c r="G8" s="31">
        <f t="shared" si="2"/>
        <v>0</v>
      </c>
    </row>
    <row r="9" spans="1:21" ht="15" customHeight="1" x14ac:dyDescent="0.2">
      <c r="A9" s="14"/>
      <c r="B9" s="8">
        <v>2004</v>
      </c>
      <c r="C9" s="24">
        <v>62028</v>
      </c>
      <c r="D9" s="29">
        <f t="shared" si="1"/>
        <v>-2.7698095462026839</v>
      </c>
      <c r="E9" s="26">
        <v>98</v>
      </c>
      <c r="F9" s="31">
        <f t="shared" si="0"/>
        <v>0.15799316437737795</v>
      </c>
      <c r="G9" s="31">
        <f t="shared" si="2"/>
        <v>15.294117647058814</v>
      </c>
    </row>
    <row r="10" spans="1:21" ht="15" customHeight="1" x14ac:dyDescent="0.2">
      <c r="A10" s="14"/>
      <c r="B10" s="8">
        <v>2005</v>
      </c>
      <c r="C10" s="24">
        <v>65229</v>
      </c>
      <c r="D10" s="29">
        <f t="shared" si="1"/>
        <v>5.1605726446121158</v>
      </c>
      <c r="E10" s="26">
        <v>116</v>
      </c>
      <c r="F10" s="31">
        <f t="shared" si="0"/>
        <v>0.17783501203452451</v>
      </c>
      <c r="G10" s="31">
        <f t="shared" si="2"/>
        <v>18.367346938775508</v>
      </c>
      <c r="U10" s="1"/>
    </row>
    <row r="11" spans="1:21" ht="15" customHeight="1" x14ac:dyDescent="0.2">
      <c r="A11" s="14"/>
      <c r="B11" s="8">
        <v>2006</v>
      </c>
      <c r="C11" s="24">
        <v>95750</v>
      </c>
      <c r="D11" s="29">
        <f t="shared" si="1"/>
        <v>46.790537950911414</v>
      </c>
      <c r="E11" s="26">
        <v>167</v>
      </c>
      <c r="F11" s="31">
        <f t="shared" si="0"/>
        <v>0.17441253263707573</v>
      </c>
      <c r="G11" s="31">
        <f t="shared" si="2"/>
        <v>43.965517241379317</v>
      </c>
    </row>
    <row r="12" spans="1:21" ht="15" customHeight="1" x14ac:dyDescent="0.2">
      <c r="A12" s="14"/>
      <c r="B12" s="8">
        <v>2007</v>
      </c>
      <c r="C12" s="24">
        <v>99485</v>
      </c>
      <c r="D12" s="29">
        <f t="shared" si="1"/>
        <v>3.9007832898172223</v>
      </c>
      <c r="E12" s="26">
        <v>150</v>
      </c>
      <c r="F12" s="31">
        <f t="shared" si="0"/>
        <v>0.15077649896969392</v>
      </c>
      <c r="G12" s="31">
        <f t="shared" si="2"/>
        <v>-10.179640718562876</v>
      </c>
    </row>
    <row r="13" spans="1:21" ht="15" customHeight="1" x14ac:dyDescent="0.2">
      <c r="A13" s="14"/>
      <c r="B13" s="8">
        <v>2008</v>
      </c>
      <c r="C13" s="24">
        <v>101171</v>
      </c>
      <c r="D13" s="29">
        <f t="shared" si="1"/>
        <v>1.6947278484193529</v>
      </c>
      <c r="E13" s="26">
        <v>200</v>
      </c>
      <c r="F13" s="31">
        <f t="shared" si="0"/>
        <v>0.19768510739243458</v>
      </c>
      <c r="G13" s="31">
        <f t="shared" si="2"/>
        <v>33.333333333333329</v>
      </c>
    </row>
    <row r="14" spans="1:21" ht="15" customHeight="1" x14ac:dyDescent="0.2">
      <c r="A14" s="14"/>
      <c r="B14" s="8">
        <v>2009</v>
      </c>
      <c r="C14" s="24">
        <v>102280</v>
      </c>
      <c r="D14" s="29">
        <f t="shared" si="1"/>
        <v>1.0961639204910556</v>
      </c>
      <c r="E14" s="26">
        <v>209</v>
      </c>
      <c r="F14" s="31">
        <f t="shared" si="0"/>
        <v>0.20434102463824794</v>
      </c>
      <c r="G14" s="31">
        <f t="shared" si="2"/>
        <v>4.4999999999999929</v>
      </c>
    </row>
    <row r="15" spans="1:21" ht="15" customHeight="1" x14ac:dyDescent="0.2">
      <c r="A15" s="14"/>
      <c r="B15" s="8">
        <v>2010</v>
      </c>
      <c r="C15" s="24">
        <v>98801</v>
      </c>
      <c r="D15" s="29">
        <f t="shared" si="1"/>
        <v>-3.4014470082127546</v>
      </c>
      <c r="E15" s="26">
        <v>186</v>
      </c>
      <c r="F15" s="31">
        <f t="shared" si="0"/>
        <v>0.18825720387445471</v>
      </c>
      <c r="G15" s="31">
        <f t="shared" si="2"/>
        <v>-11.004784688995217</v>
      </c>
    </row>
    <row r="16" spans="1:21" ht="15" customHeight="1" x14ac:dyDescent="0.2">
      <c r="A16" s="14"/>
      <c r="B16" s="8">
        <v>2011</v>
      </c>
      <c r="C16" s="24">
        <v>96467</v>
      </c>
      <c r="D16" s="29">
        <f t="shared" si="1"/>
        <v>-2.3623242679729928</v>
      </c>
      <c r="E16" s="26">
        <v>189</v>
      </c>
      <c r="F16" s="31">
        <f t="shared" si="0"/>
        <v>0.19592192148610407</v>
      </c>
      <c r="G16" s="31">
        <f t="shared" si="2"/>
        <v>1.6129032258064502</v>
      </c>
    </row>
    <row r="17" spans="1:16" ht="15" customHeight="1" x14ac:dyDescent="0.2">
      <c r="A17" s="14"/>
      <c r="B17" s="8">
        <v>2012</v>
      </c>
      <c r="C17" s="24">
        <v>103059</v>
      </c>
      <c r="D17" s="29">
        <f t="shared" si="1"/>
        <v>6.8334249017798943</v>
      </c>
      <c r="E17" s="26">
        <v>307</v>
      </c>
      <c r="F17" s="31">
        <f t="shared" si="0"/>
        <v>0.29788761777234396</v>
      </c>
      <c r="G17" s="31">
        <f t="shared" ref="G17:G21" si="3">((E17/E16)-1)*100</f>
        <v>62.433862433862444</v>
      </c>
    </row>
    <row r="18" spans="1:16" ht="15" customHeight="1" x14ac:dyDescent="0.2">
      <c r="A18" s="14"/>
      <c r="B18" s="8">
        <v>2013</v>
      </c>
      <c r="C18" s="24">
        <v>115845</v>
      </c>
      <c r="D18" s="29">
        <f t="shared" ref="D18:D26" si="4">((C18/C17)-1)*100</f>
        <v>12.406485605332861</v>
      </c>
      <c r="E18" s="26">
        <v>309</v>
      </c>
      <c r="F18" s="31">
        <f t="shared" si="0"/>
        <v>0.26673572445940696</v>
      </c>
      <c r="G18" s="31">
        <f t="shared" si="3"/>
        <v>0.6514657980456029</v>
      </c>
    </row>
    <row r="19" spans="1:16" ht="15" customHeight="1" x14ac:dyDescent="0.2">
      <c r="A19" s="14"/>
      <c r="B19" s="8">
        <v>2014</v>
      </c>
      <c r="C19" s="24">
        <v>126966</v>
      </c>
      <c r="D19" s="29">
        <f t="shared" si="4"/>
        <v>9.5998964133108942</v>
      </c>
      <c r="E19" s="26">
        <v>309</v>
      </c>
      <c r="F19" s="31">
        <f t="shared" si="0"/>
        <v>0.24337224138745805</v>
      </c>
      <c r="G19" s="31">
        <f t="shared" si="3"/>
        <v>0</v>
      </c>
    </row>
    <row r="20" spans="1:16" ht="15" customHeight="1" x14ac:dyDescent="0.2">
      <c r="A20" s="14"/>
      <c r="B20" s="8">
        <v>2015</v>
      </c>
      <c r="C20" s="24">
        <v>134240</v>
      </c>
      <c r="D20" s="29">
        <f t="shared" si="4"/>
        <v>5.7290928280012032</v>
      </c>
      <c r="E20" s="26">
        <v>330</v>
      </c>
      <c r="F20" s="31">
        <f t="shared" ref="F20:F21" si="5">E20/C20*100</f>
        <v>0.24582836710369485</v>
      </c>
      <c r="G20" s="31">
        <f t="shared" si="3"/>
        <v>6.7961165048543659</v>
      </c>
    </row>
    <row r="21" spans="1:16" ht="15" customHeight="1" x14ac:dyDescent="0.2">
      <c r="A21" s="14"/>
      <c r="B21" s="8">
        <v>2016</v>
      </c>
      <c r="C21" s="24">
        <v>163005</v>
      </c>
      <c r="D21" s="29">
        <f t="shared" si="4"/>
        <v>21.428039332538738</v>
      </c>
      <c r="E21" s="26">
        <v>380</v>
      </c>
      <c r="F21" s="31">
        <f t="shared" si="5"/>
        <v>0.23312168338394529</v>
      </c>
      <c r="G21" s="31">
        <f t="shared" si="3"/>
        <v>15.151515151515159</v>
      </c>
    </row>
    <row r="22" spans="1:16" ht="15" customHeight="1" x14ac:dyDescent="0.2">
      <c r="A22" s="14"/>
      <c r="B22" s="8">
        <v>2017</v>
      </c>
      <c r="C22" s="24">
        <v>144489</v>
      </c>
      <c r="D22" s="29">
        <f t="shared" si="4"/>
        <v>-11.359160761939812</v>
      </c>
      <c r="E22" s="26">
        <v>390</v>
      </c>
      <c r="F22" s="31">
        <f>E22/C22*100</f>
        <v>0.26991674106679397</v>
      </c>
      <c r="G22" s="31">
        <f>((E22/E21)-1)*100</f>
        <v>2.6315789473684292</v>
      </c>
    </row>
    <row r="23" spans="1:16" ht="15" customHeight="1" x14ac:dyDescent="0.2">
      <c r="A23" s="14"/>
      <c r="B23" s="8">
        <v>2018</v>
      </c>
      <c r="C23" s="24">
        <v>132602</v>
      </c>
      <c r="D23" s="29">
        <f t="shared" si="4"/>
        <v>-8.2269238488743124</v>
      </c>
      <c r="E23" s="26">
        <v>427</v>
      </c>
      <c r="F23" s="31">
        <f t="shared" ref="F23" si="6">E23/C23*100</f>
        <v>0.32201625918161114</v>
      </c>
      <c r="G23" s="31">
        <f t="shared" ref="G23" si="7">((E23/E22)-1)*100</f>
        <v>9.4871794871794979</v>
      </c>
    </row>
    <row r="24" spans="1:16" ht="15" customHeight="1" x14ac:dyDescent="0.2">
      <c r="A24" s="14"/>
      <c r="B24" s="8">
        <v>2019</v>
      </c>
      <c r="C24" s="24">
        <v>115805</v>
      </c>
      <c r="D24" s="29">
        <f t="shared" si="4"/>
        <v>-12.667229755207309</v>
      </c>
      <c r="E24" s="26">
        <v>401</v>
      </c>
      <c r="F24" s="31">
        <f t="shared" ref="F24:F26" si="8">E24/C24*100</f>
        <v>0.34627174992444193</v>
      </c>
      <c r="G24" s="31">
        <f t="shared" ref="G24" si="9">((E24/E23)-1)*100</f>
        <v>-6.088992974238872</v>
      </c>
    </row>
    <row r="25" spans="1:16" ht="15" customHeight="1" x14ac:dyDescent="0.2">
      <c r="A25" s="14"/>
      <c r="B25" s="8">
        <v>2020</v>
      </c>
      <c r="C25" s="24">
        <v>82518</v>
      </c>
      <c r="D25" s="29">
        <f t="shared" si="4"/>
        <v>-28.744009326022191</v>
      </c>
      <c r="E25" s="26">
        <v>321</v>
      </c>
      <c r="F25" s="31">
        <f t="shared" ref="F25:F26" si="10">E25/C25*100</f>
        <v>0.3890060350468989</v>
      </c>
      <c r="G25" s="31">
        <f t="shared" ref="G25:G26" si="11">((E25/E24)-1)*100</f>
        <v>-19.950124688279303</v>
      </c>
    </row>
    <row r="26" spans="1:16" ht="15" customHeight="1" x14ac:dyDescent="0.2">
      <c r="A26" s="14"/>
      <c r="B26" s="11">
        <v>2021</v>
      </c>
      <c r="C26" s="25">
        <v>90631</v>
      </c>
      <c r="D26" s="30">
        <f t="shared" si="4"/>
        <v>9.8317942751884537</v>
      </c>
      <c r="E26" s="27">
        <v>408</v>
      </c>
      <c r="F26" s="32">
        <f t="shared" si="10"/>
        <v>0.45017709172358245</v>
      </c>
      <c r="G26" s="32">
        <f t="shared" si="11"/>
        <v>27.10280373831775</v>
      </c>
    </row>
    <row r="27" spans="1:16" ht="15" customHeight="1" x14ac:dyDescent="0.2">
      <c r="A27" s="14"/>
    </row>
    <row r="28" spans="1:16" ht="15" customHeight="1" x14ac:dyDescent="0.2">
      <c r="A28" s="34" t="s">
        <v>11</v>
      </c>
      <c r="B28" s="42" t="s">
        <v>13</v>
      </c>
      <c r="C28" s="42"/>
      <c r="D28" s="42"/>
      <c r="E28" s="42"/>
      <c r="F28" s="42"/>
      <c r="G28" s="42"/>
      <c r="H28" s="42"/>
    </row>
    <row r="29" spans="1:16" ht="30" customHeight="1" x14ac:dyDescent="0.2">
      <c r="A29" s="15"/>
      <c r="B29" s="45" t="s">
        <v>5</v>
      </c>
      <c r="C29" s="45"/>
      <c r="D29" s="45"/>
      <c r="E29" s="46"/>
      <c r="F29" s="46"/>
      <c r="G29" s="46"/>
      <c r="H29" s="46"/>
      <c r="I29" s="47"/>
      <c r="J29" s="9"/>
    </row>
    <row r="30" spans="1:16" ht="15" customHeight="1" x14ac:dyDescent="0.2">
      <c r="A30" s="35" t="s">
        <v>12</v>
      </c>
      <c r="B30" s="43">
        <v>44624</v>
      </c>
      <c r="C30" s="43"/>
      <c r="D30" s="43"/>
      <c r="E30" s="44"/>
      <c r="F30" s="44"/>
      <c r="G30" s="44"/>
      <c r="H30" s="44"/>
    </row>
    <row r="31" spans="1:16" ht="15" customHeight="1" x14ac:dyDescent="0.2">
      <c r="A31" s="36" t="s">
        <v>1</v>
      </c>
      <c r="B31" s="37" t="s">
        <v>14</v>
      </c>
      <c r="C31" s="37"/>
      <c r="D31" s="37"/>
      <c r="E31" s="37"/>
      <c r="F31" s="37"/>
      <c r="G31" s="37"/>
      <c r="H31" s="37"/>
    </row>
    <row r="32" spans="1:16" ht="15" customHeight="1" thickBot="1" x14ac:dyDescent="0.25">
      <c r="A32" s="16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6" spans="5:5" ht="15" customHeight="1" x14ac:dyDescent="0.2">
      <c r="E36" s="1"/>
    </row>
  </sheetData>
  <mergeCells count="9">
    <mergeCell ref="B31:H31"/>
    <mergeCell ref="B1:E1"/>
    <mergeCell ref="B2:H2"/>
    <mergeCell ref="B28:H28"/>
    <mergeCell ref="B30:H30"/>
    <mergeCell ref="B29:I29"/>
    <mergeCell ref="B3:B4"/>
    <mergeCell ref="C3:D3"/>
    <mergeCell ref="E3:G3"/>
  </mergeCells>
  <hyperlinks>
    <hyperlink ref="B31" r:id="rId1" display="http://observatorioemigracao.pt/np4/6037.html" xr:uid="{00000000-0004-0000-0000-000000000000}"/>
    <hyperlink ref="B29" r:id="rId2" display="http://open.canada.ca/data/en/dataset/ad975a26-df23-456a-8ada-756191a23695" xr:uid="{00000000-0004-0000-0000-000001000000}"/>
    <hyperlink ref="B31:H31" r:id="rId3" display="http://observatorioemigracao.pt/np4EN/8462.html" xr:uid="{00000000-0004-0000-0000-000002000000}"/>
    <hyperlink ref="B29:I29" r:id="rId4" display="http://www.statistikdatabasen.scb.se/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SwedenInflows2000-2021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2022-03-04T09:53:58Z</dcterms:modified>
</cp:coreProperties>
</file>