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1\"/>
    </mc:Choice>
  </mc:AlternateContent>
  <xr:revisionPtr revIDLastSave="0" documentId="13_ncr:1_{B5EED3CD-66D2-4BEE-8D78-8FFCC8BD473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BrazilInflows2004-20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1" i="1" l="1"/>
  <c r="F21" i="1"/>
  <c r="G20" i="1"/>
  <c r="F20" i="1"/>
  <c r="D21" i="1"/>
  <c r="D20" i="1"/>
  <c r="G19" i="1"/>
  <c r="F19" i="1"/>
  <c r="G18" i="1"/>
  <c r="F18" i="1"/>
  <c r="D19" i="1"/>
  <c r="D18" i="1"/>
  <c r="G17" i="1" l="1"/>
  <c r="G16" i="1"/>
  <c r="F17" i="1"/>
  <c r="F16" i="1"/>
  <c r="D17" i="1"/>
  <c r="D16" i="1"/>
  <c r="G15" i="1" l="1"/>
  <c r="F15" i="1"/>
  <c r="D15" i="1"/>
  <c r="G14" i="1"/>
  <c r="F14" i="1"/>
  <c r="D14" i="1"/>
  <c r="G13" i="1"/>
  <c r="F13" i="1"/>
  <c r="D13" i="1"/>
  <c r="G12" i="1"/>
  <c r="F12" i="1"/>
  <c r="D12" i="1"/>
  <c r="G11" i="1"/>
  <c r="F11" i="1"/>
  <c r="D11" i="1"/>
  <c r="G10" i="1"/>
  <c r="F10" i="1"/>
  <c r="D10" i="1"/>
  <c r="G9" i="1"/>
  <c r="F9" i="1"/>
  <c r="D9" i="1"/>
  <c r="G8" i="1"/>
  <c r="F8" i="1"/>
  <c r="D8" i="1"/>
  <c r="G7" i="1"/>
  <c r="F7" i="1"/>
  <c r="D7" i="1"/>
  <c r="G6" i="1"/>
  <c r="F6" i="1"/>
  <c r="D6" i="1"/>
  <c r="F5" i="1"/>
</calcChain>
</file>

<file path=xl/sharedStrings.xml><?xml version="1.0" encoding="utf-8"?>
<sst xmlns="http://schemas.openxmlformats.org/spreadsheetml/2006/main" count="19" uniqueCount="16">
  <si>
    <t>OEm</t>
  </si>
  <si>
    <t>Observatório da Emigração</t>
  </si>
  <si>
    <t>N</t>
  </si>
  <si>
    <t>..</t>
  </si>
  <si>
    <t>link</t>
  </si>
  <si>
    <t>https://portaldeimigracao.mj.gov.br/</t>
  </si>
  <si>
    <t>Years</t>
  </si>
  <si>
    <t>Total inflows</t>
  </si>
  <si>
    <t>Portuguese inflows</t>
  </si>
  <si>
    <t>Change (%)</t>
  </si>
  <si>
    <t>% of total 
inflows</t>
  </si>
  <si>
    <t>Source</t>
  </si>
  <si>
    <t>Updated</t>
  </si>
  <si>
    <t xml:space="preserve">Table by Observatório da Emigração, data by Ministério da Justiça e Segurança Pública.
</t>
  </si>
  <si>
    <t>Portuguese inflows into Brazil, 2004-2020</t>
  </si>
  <si>
    <t>http://observatorioemigracao.pt/np4EN/8204.html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</si>
</sst>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2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center" vertical="center"/>
    </xf>
    <xf numFmtId="3" fontId="0" fillId="0" borderId="0" xfId="0" applyNumberFormat="1" applyAlignment="1">
      <alignment horizontal="right" indent="3"/>
    </xf>
    <xf numFmtId="164" fontId="0" fillId="0" borderId="12" xfId="0" applyNumberFormat="1" applyBorder="1" applyAlignment="1">
      <alignment horizontal="right" vertical="center" indent="3"/>
    </xf>
    <xf numFmtId="3" fontId="0" fillId="0" borderId="3" xfId="0" applyNumberFormat="1" applyBorder="1" applyAlignment="1">
      <alignment horizontal="right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0" fontId="0" fillId="0" borderId="3" xfId="0" applyBorder="1" applyAlignment="1">
      <alignment horizontal="center" vertical="center"/>
    </xf>
    <xf numFmtId="0" fontId="6" fillId="0" borderId="0" xfId="1" applyAlignment="1">
      <alignment vertical="top"/>
    </xf>
    <xf numFmtId="0" fontId="0" fillId="0" borderId="0" xfId="0" applyAlignment="1">
      <alignment vertical="top"/>
    </xf>
    <xf numFmtId="3" fontId="0" fillId="0" borderId="10" xfId="0" applyNumberFormat="1" applyBorder="1" applyAlignment="1">
      <alignment horizontal="right" indent="2"/>
    </xf>
    <xf numFmtId="0" fontId="0" fillId="0" borderId="0" xfId="0" applyBorder="1" applyAlignment="1">
      <alignment horizontal="center" vertical="center"/>
    </xf>
    <xf numFmtId="3" fontId="0" fillId="0" borderId="0" xfId="0" applyNumberFormat="1" applyBorder="1" applyAlignment="1">
      <alignment horizontal="right" indent="3"/>
    </xf>
    <xf numFmtId="3" fontId="0" fillId="0" borderId="11" xfId="0" applyNumberFormat="1" applyBorder="1" applyAlignment="1">
      <alignment horizontal="right" indent="2"/>
    </xf>
    <xf numFmtId="0" fontId="6" fillId="0" borderId="1" xfId="1" applyBorder="1"/>
    <xf numFmtId="0" fontId="1" fillId="0" borderId="4" xfId="0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3" fontId="0" fillId="0" borderId="1" xfId="0" applyNumberFormat="1" applyBorder="1" applyAlignment="1">
      <alignment vertical="center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Portuguese inflows into Brazil, 2004-2020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'BrazilInflows2004-2020'!$B$5:$B$21</c:f>
              <c:numCache>
                <c:formatCode>General</c:formatCod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numCache>
            </c:numRef>
          </c:cat>
          <c:val>
            <c:numRef>
              <c:f>'BrazilInflows2004-2020'!$E$5:$E$21</c:f>
              <c:numCache>
                <c:formatCode>#,##0</c:formatCode>
                <c:ptCount val="17"/>
                <c:pt idx="0">
                  <c:v>482</c:v>
                </c:pt>
                <c:pt idx="1">
                  <c:v>595</c:v>
                </c:pt>
                <c:pt idx="2">
                  <c:v>477</c:v>
                </c:pt>
                <c:pt idx="3">
                  <c:v>550</c:v>
                </c:pt>
                <c:pt idx="4">
                  <c:v>679</c:v>
                </c:pt>
                <c:pt idx="5">
                  <c:v>708</c:v>
                </c:pt>
                <c:pt idx="6">
                  <c:v>798</c:v>
                </c:pt>
                <c:pt idx="7">
                  <c:v>1543</c:v>
                </c:pt>
                <c:pt idx="8">
                  <c:v>2161</c:v>
                </c:pt>
                <c:pt idx="9">
                  <c:v>2904</c:v>
                </c:pt>
                <c:pt idx="10">
                  <c:v>1921</c:v>
                </c:pt>
                <c:pt idx="11">
                  <c:v>1294</c:v>
                </c:pt>
                <c:pt idx="12">
                  <c:v>722</c:v>
                </c:pt>
                <c:pt idx="13">
                  <c:v>601</c:v>
                </c:pt>
                <c:pt idx="14">
                  <c:v>631</c:v>
                </c:pt>
                <c:pt idx="15">
                  <c:v>705</c:v>
                </c:pt>
                <c:pt idx="16">
                  <c:v>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4-43F9-91E4-37ED97B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283968"/>
        <c:axId val="50883392"/>
      </c:lineChart>
      <c:catAx>
        <c:axId val="155283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Source</a:t>
                </a:r>
                <a:r>
                  <a:rPr lang="pt-PT" sz="700" b="0" i="0" baseline="0">
                    <a:effectLst/>
                  </a:rPr>
                  <a:t>  </a:t>
                </a:r>
                <a:r>
                  <a:rPr lang="pt-PT" sz="700" b="0" i="0" u="none" strike="noStrike" baseline="0">
                    <a:effectLst/>
                  </a:rPr>
                  <a:t>Graph by Observatório da Emigração [Emigration Observatory], data by Ministério da Justiça e Segurança Pública.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7.4033518518518512E-2"/>
              <c:y val="0.93891049382716052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crossAx val="50883392"/>
        <c:crosses val="autoZero"/>
        <c:auto val="1"/>
        <c:lblAlgn val="ctr"/>
        <c:lblOffset val="100"/>
        <c:noMultiLvlLbl val="0"/>
      </c:catAx>
      <c:valAx>
        <c:axId val="50883392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528396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EN/8204.html" TargetMode="External"/><Relationship Id="rId2" Type="http://schemas.openxmlformats.org/officeDocument/2006/relationships/hyperlink" Target="https://portaldeimigracao.mj.gov.br/pt/dados/relatorios-a" TargetMode="External"/><Relationship Id="rId1" Type="http://schemas.openxmlformats.org/officeDocument/2006/relationships/hyperlink" Target="http://observatorioemigracao.pt/np4/5480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7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40" t="s">
        <v>1</v>
      </c>
      <c r="C1" s="40"/>
      <c r="D1" s="40"/>
      <c r="E1" s="41"/>
      <c r="F1" s="4"/>
      <c r="G1" s="4"/>
      <c r="H1" s="5"/>
      <c r="I1"/>
      <c r="M1" s="6"/>
      <c r="N1" s="6"/>
      <c r="O1" s="6"/>
    </row>
    <row r="2" spans="1:20" ht="30" customHeight="1" thickBot="1" x14ac:dyDescent="0.25">
      <c r="A2" s="2"/>
      <c r="B2" s="42" t="s">
        <v>14</v>
      </c>
      <c r="C2" s="42"/>
      <c r="D2" s="42"/>
      <c r="E2" s="43"/>
      <c r="F2" s="43"/>
      <c r="G2" s="43"/>
      <c r="H2" s="7"/>
    </row>
    <row r="3" spans="1:20" ht="30" customHeight="1" x14ac:dyDescent="0.2">
      <c r="A3" s="11"/>
      <c r="B3" s="46" t="s">
        <v>6</v>
      </c>
      <c r="C3" s="48" t="s">
        <v>7</v>
      </c>
      <c r="D3" s="49"/>
      <c r="E3" s="46" t="s">
        <v>8</v>
      </c>
      <c r="F3" s="50"/>
      <c r="G3" s="50"/>
      <c r="H3" s="9"/>
      <c r="I3" s="9"/>
      <c r="J3" s="9"/>
      <c r="K3" s="9"/>
      <c r="L3" s="9"/>
      <c r="M3" s="9"/>
      <c r="N3" s="9"/>
      <c r="O3" s="9"/>
    </row>
    <row r="4" spans="1:20" ht="30" customHeight="1" x14ac:dyDescent="0.2">
      <c r="A4" s="13"/>
      <c r="B4" s="47"/>
      <c r="C4" s="15" t="s">
        <v>2</v>
      </c>
      <c r="D4" s="16" t="s">
        <v>9</v>
      </c>
      <c r="E4" s="17" t="s">
        <v>2</v>
      </c>
      <c r="F4" s="34" t="s">
        <v>10</v>
      </c>
      <c r="G4" s="17" t="s">
        <v>9</v>
      </c>
      <c r="H4" s="14"/>
      <c r="I4" s="14"/>
      <c r="J4" s="14"/>
      <c r="K4" s="14"/>
      <c r="L4" s="14"/>
      <c r="M4" s="14"/>
      <c r="N4" s="14"/>
      <c r="O4" s="14"/>
    </row>
    <row r="5" spans="1:20" ht="15" customHeight="1" x14ac:dyDescent="0.2">
      <c r="A5" s="12"/>
      <c r="B5" s="8">
        <v>2004</v>
      </c>
      <c r="C5" s="29">
        <v>20162</v>
      </c>
      <c r="D5" s="18" t="s">
        <v>3</v>
      </c>
      <c r="E5" s="21">
        <v>482</v>
      </c>
      <c r="F5" s="20">
        <f t="shared" ref="F5:F17" si="0">E5/C5*100</f>
        <v>2.3906358496180937</v>
      </c>
      <c r="G5" s="19" t="s">
        <v>3</v>
      </c>
    </row>
    <row r="6" spans="1:20" ht="15" customHeight="1" x14ac:dyDescent="0.2">
      <c r="A6" s="12"/>
      <c r="B6" s="8">
        <v>2005</v>
      </c>
      <c r="C6" s="29">
        <v>24158</v>
      </c>
      <c r="D6" s="18">
        <f t="shared" ref="D6:D21" si="1">((C6/C5)-1)*100</f>
        <v>19.819462354925111</v>
      </c>
      <c r="E6" s="21">
        <v>595</v>
      </c>
      <c r="F6" s="20">
        <f t="shared" si="0"/>
        <v>2.4629522311449623</v>
      </c>
      <c r="G6" s="19">
        <f t="shared" ref="G6:G13" si="2">((E6/E5)-1)*100</f>
        <v>23.443983402489632</v>
      </c>
    </row>
    <row r="7" spans="1:20" ht="15" customHeight="1" x14ac:dyDescent="0.2">
      <c r="A7" s="12"/>
      <c r="B7" s="8">
        <v>2006</v>
      </c>
      <c r="C7" s="29">
        <v>25440</v>
      </c>
      <c r="D7" s="18">
        <f t="shared" si="1"/>
        <v>5.3067306896266153</v>
      </c>
      <c r="E7" s="21">
        <v>477</v>
      </c>
      <c r="F7" s="20">
        <f t="shared" si="0"/>
        <v>1.875</v>
      </c>
      <c r="G7" s="19">
        <f t="shared" si="2"/>
        <v>-19.831932773109241</v>
      </c>
    </row>
    <row r="8" spans="1:20" ht="15" customHeight="1" x14ac:dyDescent="0.2">
      <c r="A8" s="12"/>
      <c r="B8" s="8">
        <v>2007</v>
      </c>
      <c r="C8" s="29">
        <v>29488</v>
      </c>
      <c r="D8" s="18">
        <f t="shared" si="1"/>
        <v>15.911949685534598</v>
      </c>
      <c r="E8" s="21">
        <v>550</v>
      </c>
      <c r="F8" s="20">
        <f t="shared" si="0"/>
        <v>1.8651654910472055</v>
      </c>
      <c r="G8" s="19">
        <f t="shared" si="2"/>
        <v>15.30398322851152</v>
      </c>
    </row>
    <row r="9" spans="1:20" ht="15" customHeight="1" x14ac:dyDescent="0.2">
      <c r="A9" s="12"/>
      <c r="B9" s="8">
        <v>2008</v>
      </c>
      <c r="C9" s="29">
        <v>43993</v>
      </c>
      <c r="D9" s="18">
        <f t="shared" si="1"/>
        <v>49.189500813890398</v>
      </c>
      <c r="E9" s="21">
        <v>679</v>
      </c>
      <c r="F9" s="20">
        <f t="shared" si="0"/>
        <v>1.5434273634441842</v>
      </c>
      <c r="G9" s="19">
        <f t="shared" si="2"/>
        <v>23.45454545454546</v>
      </c>
      <c r="T9" s="1"/>
    </row>
    <row r="10" spans="1:20" ht="15" customHeight="1" x14ac:dyDescent="0.2">
      <c r="A10" s="12"/>
      <c r="B10" s="8">
        <v>2009</v>
      </c>
      <c r="C10" s="29">
        <v>42914</v>
      </c>
      <c r="D10" s="18">
        <f t="shared" si="1"/>
        <v>-2.4526629236469422</v>
      </c>
      <c r="E10" s="21">
        <v>708</v>
      </c>
      <c r="F10" s="20">
        <f t="shared" si="0"/>
        <v>1.6498112504077924</v>
      </c>
      <c r="G10" s="19">
        <f t="shared" si="2"/>
        <v>4.2709867452135564</v>
      </c>
    </row>
    <row r="11" spans="1:20" ht="15" customHeight="1" x14ac:dyDescent="0.2">
      <c r="A11" s="12"/>
      <c r="B11" s="8">
        <v>2010</v>
      </c>
      <c r="C11" s="29">
        <v>56006</v>
      </c>
      <c r="D11" s="18">
        <f t="shared" si="1"/>
        <v>30.507526681269525</v>
      </c>
      <c r="E11" s="21">
        <v>798</v>
      </c>
      <c r="F11" s="20">
        <f t="shared" si="0"/>
        <v>1.4248473377852373</v>
      </c>
      <c r="G11" s="19">
        <f t="shared" si="2"/>
        <v>12.711864406779672</v>
      </c>
    </row>
    <row r="12" spans="1:20" ht="15" customHeight="1" x14ac:dyDescent="0.2">
      <c r="A12" s="12"/>
      <c r="B12" s="8">
        <v>2011</v>
      </c>
      <c r="C12" s="29">
        <v>68693</v>
      </c>
      <c r="D12" s="18">
        <f t="shared" si="1"/>
        <v>22.652930043209651</v>
      </c>
      <c r="E12" s="21">
        <v>1543</v>
      </c>
      <c r="F12" s="20">
        <f t="shared" si="0"/>
        <v>2.2462259618884017</v>
      </c>
      <c r="G12" s="19">
        <f>((E12/E11)-1)*100</f>
        <v>93.358395989974923</v>
      </c>
    </row>
    <row r="13" spans="1:20" ht="15" customHeight="1" x14ac:dyDescent="0.2">
      <c r="A13" s="12"/>
      <c r="B13" s="8">
        <v>2012</v>
      </c>
      <c r="C13" s="29">
        <v>66821</v>
      </c>
      <c r="D13" s="18">
        <f t="shared" si="1"/>
        <v>-2.7251685033409467</v>
      </c>
      <c r="E13" s="21">
        <v>2161</v>
      </c>
      <c r="F13" s="20">
        <f t="shared" si="0"/>
        <v>3.2340132593047097</v>
      </c>
      <c r="G13" s="19">
        <f t="shared" si="2"/>
        <v>40.051847051198955</v>
      </c>
    </row>
    <row r="14" spans="1:20" ht="15" customHeight="1" x14ac:dyDescent="0.2">
      <c r="A14" s="12"/>
      <c r="B14" s="8">
        <v>2013</v>
      </c>
      <c r="C14" s="29">
        <v>61842</v>
      </c>
      <c r="D14" s="18">
        <f t="shared" si="1"/>
        <v>-7.4512503554271863</v>
      </c>
      <c r="E14" s="21">
        <v>2904</v>
      </c>
      <c r="F14" s="20">
        <f t="shared" si="0"/>
        <v>4.6958377801494127</v>
      </c>
      <c r="G14" s="19">
        <f>((E14/E13)-1)*100</f>
        <v>34.38223044886626</v>
      </c>
    </row>
    <row r="15" spans="1:20" ht="15" customHeight="1" x14ac:dyDescent="0.2">
      <c r="A15" s="12"/>
      <c r="B15" s="30">
        <v>2014</v>
      </c>
      <c r="C15" s="29">
        <v>46740</v>
      </c>
      <c r="D15" s="18">
        <f t="shared" si="1"/>
        <v>-24.420296885611727</v>
      </c>
      <c r="E15" s="31">
        <v>1921</v>
      </c>
      <c r="F15" s="20">
        <f t="shared" si="0"/>
        <v>4.1099700470688916</v>
      </c>
      <c r="G15" s="19">
        <f t="shared" ref="G15:G17" si="3">((E15/E14)-1)*100</f>
        <v>-33.849862258953166</v>
      </c>
    </row>
    <row r="16" spans="1:20" ht="15" customHeight="1" x14ac:dyDescent="0.2">
      <c r="A16" s="12"/>
      <c r="B16" s="30">
        <v>2015</v>
      </c>
      <c r="C16" s="29">
        <v>36868</v>
      </c>
      <c r="D16" s="18">
        <f t="shared" si="1"/>
        <v>-21.121095421480529</v>
      </c>
      <c r="E16" s="31">
        <v>1294</v>
      </c>
      <c r="F16" s="20">
        <f t="shared" si="0"/>
        <v>3.5098188130628185</v>
      </c>
      <c r="G16" s="19">
        <f t="shared" si="3"/>
        <v>-32.639250390421658</v>
      </c>
    </row>
    <row r="17" spans="1:15" ht="15" customHeight="1" x14ac:dyDescent="0.2">
      <c r="A17" s="12"/>
      <c r="B17" s="30">
        <v>2016</v>
      </c>
      <c r="C17" s="29">
        <v>30322</v>
      </c>
      <c r="D17" s="18">
        <f t="shared" si="1"/>
        <v>-17.755234892047302</v>
      </c>
      <c r="E17" s="31">
        <v>722</v>
      </c>
      <c r="F17" s="20">
        <f t="shared" si="0"/>
        <v>2.3811094254996372</v>
      </c>
      <c r="G17" s="19">
        <f t="shared" si="3"/>
        <v>-44.204018547140642</v>
      </c>
    </row>
    <row r="18" spans="1:15" ht="15" customHeight="1" x14ac:dyDescent="0.2">
      <c r="A18" s="12"/>
      <c r="B18" s="30">
        <v>2017</v>
      </c>
      <c r="C18" s="29">
        <v>25936</v>
      </c>
      <c r="D18" s="18">
        <f t="shared" si="1"/>
        <v>-14.464745069586439</v>
      </c>
      <c r="E18" s="31">
        <v>601</v>
      </c>
      <c r="F18" s="20">
        <f t="shared" ref="F18:F21" si="4">E18/C18*100</f>
        <v>2.3172424429364589</v>
      </c>
      <c r="G18" s="19">
        <f t="shared" ref="G18:G19" si="5">((E18/E17)-1)*100</f>
        <v>-16.759002770083097</v>
      </c>
    </row>
    <row r="19" spans="1:15" ht="15" customHeight="1" x14ac:dyDescent="0.2">
      <c r="A19" s="12"/>
      <c r="B19" s="30">
        <v>2018</v>
      </c>
      <c r="C19" s="29">
        <v>30619</v>
      </c>
      <c r="D19" s="18">
        <f t="shared" si="1"/>
        <v>18.055983960518198</v>
      </c>
      <c r="E19" s="31">
        <v>631</v>
      </c>
      <c r="F19" s="20">
        <f t="shared" si="4"/>
        <v>2.0608119141709396</v>
      </c>
      <c r="G19" s="19">
        <f t="shared" si="5"/>
        <v>4.991680532445919</v>
      </c>
    </row>
    <row r="20" spans="1:15" ht="15" customHeight="1" x14ac:dyDescent="0.2">
      <c r="A20" s="12"/>
      <c r="B20" s="30">
        <v>2019</v>
      </c>
      <c r="C20" s="29">
        <v>31297</v>
      </c>
      <c r="D20" s="18">
        <f t="shared" si="1"/>
        <v>2.2143113752898458</v>
      </c>
      <c r="E20" s="31">
        <v>705</v>
      </c>
      <c r="F20" s="20">
        <f t="shared" ref="F20:F21" si="6">E20/C20*100</f>
        <v>2.2526120714445477</v>
      </c>
      <c r="G20" s="19">
        <f t="shared" ref="G20:G21" si="7">((E20/E19)-1)*100</f>
        <v>11.727416798732172</v>
      </c>
    </row>
    <row r="21" spans="1:15" ht="15" customHeight="1" x14ac:dyDescent="0.2">
      <c r="A21" s="12"/>
      <c r="B21" s="26">
        <v>2020</v>
      </c>
      <c r="C21" s="32">
        <v>20730</v>
      </c>
      <c r="D21" s="22">
        <f t="shared" si="1"/>
        <v>-33.763619516247566</v>
      </c>
      <c r="E21" s="23">
        <v>439</v>
      </c>
      <c r="F21" s="24">
        <f t="shared" si="6"/>
        <v>2.117703810902074</v>
      </c>
      <c r="G21" s="25">
        <f t="shared" si="7"/>
        <v>-37.730496453900706</v>
      </c>
    </row>
    <row r="22" spans="1:15" ht="15" customHeight="1" x14ac:dyDescent="0.2">
      <c r="A22" s="12"/>
      <c r="E22" s="1"/>
    </row>
    <row r="23" spans="1:15" ht="15" customHeight="1" x14ac:dyDescent="0.2">
      <c r="A23" s="35" t="s">
        <v>11</v>
      </c>
      <c r="B23" s="51" t="s">
        <v>13</v>
      </c>
      <c r="C23" s="51"/>
      <c r="D23" s="51"/>
      <c r="E23" s="51"/>
      <c r="F23" s="51"/>
      <c r="G23" s="51"/>
    </row>
    <row r="24" spans="1:15" ht="15" customHeight="1" x14ac:dyDescent="0.2">
      <c r="A24" s="35"/>
      <c r="B24" s="27" t="s">
        <v>5</v>
      </c>
      <c r="C24" s="27"/>
      <c r="D24" s="27"/>
      <c r="E24" s="28"/>
      <c r="F24" s="28"/>
      <c r="G24" s="28"/>
    </row>
    <row r="25" spans="1:15" ht="15" customHeight="1" x14ac:dyDescent="0.2">
      <c r="A25" s="36" t="s">
        <v>12</v>
      </c>
      <c r="B25" s="44">
        <v>44431</v>
      </c>
      <c r="C25" s="44"/>
      <c r="D25" s="44"/>
      <c r="E25" s="45"/>
      <c r="F25" s="45"/>
      <c r="G25" s="45"/>
    </row>
    <row r="26" spans="1:15" ht="15" customHeight="1" x14ac:dyDescent="0.2">
      <c r="A26" s="37" t="s">
        <v>4</v>
      </c>
      <c r="B26" s="39" t="s">
        <v>15</v>
      </c>
      <c r="C26" s="39"/>
      <c r="D26" s="39"/>
      <c r="E26" s="39"/>
      <c r="F26" s="39"/>
      <c r="G26" s="39"/>
    </row>
    <row r="27" spans="1:15" ht="30" customHeight="1" thickBot="1" x14ac:dyDescent="0.25">
      <c r="A27" s="38"/>
      <c r="B27" s="10"/>
      <c r="C27" s="10"/>
      <c r="D27" s="10"/>
      <c r="E27" s="10"/>
      <c r="F27" s="10"/>
      <c r="G27" s="10"/>
      <c r="H27" s="10"/>
      <c r="I27" s="33"/>
      <c r="J27" s="10"/>
      <c r="K27" s="10"/>
      <c r="L27" s="10"/>
      <c r="M27" s="10"/>
      <c r="N27" s="10"/>
      <c r="O27" s="10"/>
    </row>
  </sheetData>
  <mergeCells count="8">
    <mergeCell ref="B26:G26"/>
    <mergeCell ref="B1:E1"/>
    <mergeCell ref="B2:G2"/>
    <mergeCell ref="B25:G25"/>
    <mergeCell ref="B3:B4"/>
    <mergeCell ref="C3:D3"/>
    <mergeCell ref="E3:G3"/>
    <mergeCell ref="B23:G23"/>
  </mergeCells>
  <hyperlinks>
    <hyperlink ref="B26" r:id="rId1" display="http://observatorioemigracao.pt/np4/5480.html" xr:uid="{00000000-0004-0000-0000-000000000000}"/>
    <hyperlink ref="B24" r:id="rId2" xr:uid="{00000000-0004-0000-0000-000001000000}"/>
    <hyperlink ref="B26:G26" r:id="rId3" display="http://observatorioemigracao.pt/np4EN/8204.html" xr:uid="{00000000-0004-0000-0000-000002000000}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BrazilInflows2004-2020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2021-08-23T09:48:24Z</dcterms:modified>
</cp:coreProperties>
</file>