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9565C7A3-CCD6-4B14-846C-4FDD8D5BBA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celand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G23" i="1"/>
  <c r="F23" i="1"/>
  <c r="D25" i="1"/>
  <c r="D24" i="1"/>
  <c r="D23" i="1"/>
  <c r="G22" i="1" l="1"/>
  <c r="D22" i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<sst xmlns="http://schemas.openxmlformats.org/spreadsheetml/2006/main" count="19" uniqueCount="16">
  <si>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</si>
  <si>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</si>
  <si>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</si>
  <si>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</si>
  <si>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</si>
  <si>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http://www.statice.is</t>
  </si>
  <si>
    <t>Source</t>
  </si>
  <si>
    <t>Table by Observatório da Emigração, data by Statistics Iceland.</t>
  </si>
  <si>
    <t>Updated</t>
  </si>
  <si>
    <t>Years</t>
  </si>
  <si>
    <t>Total inflows</t>
  </si>
  <si>
    <t>Portuguese inflows</t>
  </si>
  <si>
    <t>% of total 
inflows</t>
  </si>
  <si>
    <t>Change (%)</t>
  </si>
  <si>
    <t>http://observatorioemigracao.pt/np4EN/8082.html</t>
  </si>
  <si>
    <t>Portuguese inflows into Iceland, 2000-2020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</si>
</sst>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Iceland,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'IncelandInflows2000-2020'!$B$5:$B$25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'IncelandInflows2000-2020'!$E$5:$E$25</c:f>
              <c:numCache>
                <c:formatCode>#,##0</c:formatCode>
                <c:ptCount val="21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082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EN/7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2</v>
      </c>
      <c r="C1" s="39"/>
      <c r="D1" s="39"/>
      <c r="E1" s="40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15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3"/>
      <c r="B3" s="49" t="s">
        <v>9</v>
      </c>
      <c r="C3" s="51" t="s">
        <v>10</v>
      </c>
      <c r="D3" s="52"/>
      <c r="E3" s="49" t="s">
        <v>11</v>
      </c>
      <c r="F3" s="53"/>
      <c r="G3" s="53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50"/>
      <c r="C4" s="22" t="s">
        <v>3</v>
      </c>
      <c r="D4" s="23" t="s">
        <v>13</v>
      </c>
      <c r="E4" s="24" t="s">
        <v>3</v>
      </c>
      <c r="F4" s="37" t="s">
        <v>12</v>
      </c>
      <c r="G4" s="24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4</v>
      </c>
      <c r="E5" s="28">
        <v>25</v>
      </c>
      <c r="F5" s="33">
        <f>E5/C5*100</f>
        <v>1.0154346060113728</v>
      </c>
      <c r="G5" s="33" t="s">
        <v>4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0" si="0">E6/C6*100</f>
        <v>1.312127236580517</v>
      </c>
      <c r="G6" s="35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5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5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5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5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5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5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5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5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5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35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5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:F22" si="5">E21/C21*100</f>
        <v>2.7993383382109682</v>
      </c>
      <c r="G21" s="35">
        <f>((E21/E20)-1)*100</f>
        <v>88.034188034188034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270</v>
      </c>
      <c r="F22" s="33">
        <f t="shared" si="5"/>
        <v>2.2963088960707605</v>
      </c>
      <c r="G22" s="35">
        <f>((E22/E21)-1)*100</f>
        <v>22.72727272727273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5" si="6">((C23/C22)-1)*100</f>
        <v>-1.8795713556727378</v>
      </c>
      <c r="E23" s="28">
        <v>332</v>
      </c>
      <c r="F23" s="33">
        <f t="shared" ref="F23:F25" si="7">E23/C23*100</f>
        <v>2.877697841726619</v>
      </c>
      <c r="G23" s="35">
        <f t="shared" ref="G23:G25" si="8">((E23/E22)-1)*100</f>
        <v>22.962962962962962</v>
      </c>
    </row>
    <row r="24" spans="1:16" ht="15" customHeight="1" x14ac:dyDescent="0.2">
      <c r="A24" s="14"/>
      <c r="B24" s="8">
        <v>2019</v>
      </c>
      <c r="C24" s="26">
        <v>9546</v>
      </c>
      <c r="D24" s="31">
        <f t="shared" si="6"/>
        <v>-17.257519285776201</v>
      </c>
      <c r="E24" s="28">
        <v>249</v>
      </c>
      <c r="F24" s="33">
        <f t="shared" si="7"/>
        <v>2.6084223758642366</v>
      </c>
      <c r="G24" s="35">
        <f t="shared" si="8"/>
        <v>-25</v>
      </c>
    </row>
    <row r="25" spans="1:16" ht="15" customHeight="1" x14ac:dyDescent="0.2">
      <c r="A25" s="14"/>
      <c r="B25" s="11">
        <v>2020</v>
      </c>
      <c r="C25" s="27">
        <v>7562</v>
      </c>
      <c r="D25" s="32">
        <f t="shared" si="6"/>
        <v>-20.783574271946371</v>
      </c>
      <c r="E25" s="29">
        <v>158</v>
      </c>
      <c r="F25" s="34">
        <f t="shared" si="7"/>
        <v>2.089394340121661</v>
      </c>
      <c r="G25" s="36">
        <f t="shared" si="8"/>
        <v>-36.546184738955823</v>
      </c>
    </row>
    <row r="26" spans="1:16" ht="15" customHeight="1" x14ac:dyDescent="0.2">
      <c r="A26" s="14"/>
    </row>
    <row r="27" spans="1:16" ht="15" customHeight="1" x14ac:dyDescent="0.2">
      <c r="A27" s="15" t="s">
        <v>6</v>
      </c>
      <c r="B27" s="43" t="s">
        <v>7</v>
      </c>
      <c r="C27" s="43"/>
      <c r="D27" s="43"/>
      <c r="E27" s="43"/>
      <c r="F27" s="43"/>
      <c r="G27" s="43"/>
      <c r="H27" s="43"/>
    </row>
    <row r="28" spans="1:16" ht="30" customHeight="1" x14ac:dyDescent="0.2">
      <c r="A28" s="15"/>
      <c r="B28" s="46" t="s">
        <v>5</v>
      </c>
      <c r="C28" s="46"/>
      <c r="D28" s="46"/>
      <c r="E28" s="47"/>
      <c r="F28" s="47"/>
      <c r="G28" s="47"/>
      <c r="H28" s="47"/>
      <c r="I28" s="48"/>
      <c r="J28" s="9"/>
    </row>
    <row r="29" spans="1:16" ht="15" customHeight="1" x14ac:dyDescent="0.2">
      <c r="A29" s="16" t="s">
        <v>8</v>
      </c>
      <c r="B29" s="44">
        <v>44340</v>
      </c>
      <c r="C29" s="44"/>
      <c r="D29" s="44"/>
      <c r="E29" s="45"/>
      <c r="F29" s="45"/>
      <c r="G29" s="45"/>
      <c r="H29" s="45"/>
    </row>
    <row r="30" spans="1:16" ht="15" customHeight="1" x14ac:dyDescent="0.2">
      <c r="A30" s="17" t="s">
        <v>1</v>
      </c>
      <c r="B30" s="38" t="s">
        <v>14</v>
      </c>
      <c r="C30" s="38"/>
      <c r="D30" s="38"/>
      <c r="E30" s="38"/>
      <c r="F30" s="38"/>
      <c r="G30" s="38"/>
      <c r="H30" s="38"/>
    </row>
    <row r="31" spans="1:16" ht="15" customHeight="1" thickBot="1" x14ac:dyDescent="0.25">
      <c r="A31" s="1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3" spans="5:5" ht="15" customHeight="1" x14ac:dyDescent="0.2">
      <c r="E33" s="1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EN/7479.html" xr:uid="{00000000-0004-0000-0000-000000000000}"/>
    <hyperlink ref="B28" r:id="rId2" xr:uid="{00000000-0004-0000-0000-000001000000}"/>
    <hyperlink ref="B30:H30" r:id="rId3" display="http://observatorioemigracao.pt/np4EN/808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IncelandInflows2000-2020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2021-06-04T09:52:20Z</dcterms:modified>
</cp:coreProperties>
</file>