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3F3D8CE9-EEE2-4D6E-820A-3F2182FD7B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enmarkInflow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D25" i="1"/>
  <c r="D24" i="1"/>
  <c r="G23" i="1" l="1"/>
  <c r="D23" i="1"/>
  <c r="F23" i="1"/>
  <c r="G22" i="1" l="1"/>
  <c r="D22" i="1"/>
  <c r="F22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6" i="1"/>
  <c r="F7" i="1"/>
  <c r="F8" i="1"/>
  <c r="F5" i="1"/>
  <c r="D6" i="1"/>
  <c r="D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F9" i="1"/>
  <c r="F21" i="1"/>
  <c r="F19" i="1" l="1"/>
  <c r="F18" i="1" l="1"/>
  <c r="F10" i="1" l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<sst xmlns="http://schemas.openxmlformats.org/spreadsheetml/2006/main" count="19" uniqueCount="16">
  <si>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</si>
  <si>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</si>
  <si>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</si>
  <si>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</si>
  <si>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</si>
  <si>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https://www.dst.dk/en</t>
  </si>
  <si>
    <t>Portuguese inflows into Denmark, 2000-2020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</si>
  <si>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</si>
  <si>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</si>
  <si>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</si>
  <si>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</si>
  <si>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</si>
  <si>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</si>
  <si>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</si>
  <si>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Denmark Statistik.</t>
  </si>
  <si>
    <t>http://observatorioemigracao.pt/np4EN/7947.html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</si>
</sst>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Denmark, 2000-2020</a:t>
            </a:r>
          </a:p>
        </c:rich>
      </c:tx>
      <c:layout>
        <c:manualLayout>
          <c:xMode val="edge"/>
          <c:yMode val="edge"/>
          <c:x val="9.2441666666666672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'DenmarkInflows2000-2020'!$B$5:$B$25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'DenmarkInflows2000-2020'!$E$5:$E$25</c:f>
              <c:numCache>
                <c:formatCode>#,##0</c:formatCode>
                <c:ptCount val="21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  <c:pt idx="17">
                  <c:v>642</c:v>
                </c:pt>
                <c:pt idx="18">
                  <c:v>765</c:v>
                </c:pt>
                <c:pt idx="19">
                  <c:v>852</c:v>
                </c:pt>
                <c:pt idx="20">
                  <c:v>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42496"/>
        <c:axId val="150446656"/>
      </c:lineChart>
      <c:catAx>
        <c:axId val="15524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0446656"/>
        <c:crosses val="autoZero"/>
        <c:auto val="1"/>
        <c:lblAlgn val="ctr"/>
        <c:lblOffset val="100"/>
        <c:noMultiLvlLbl val="0"/>
      </c:catAx>
      <c:valAx>
        <c:axId val="15044665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42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947.html" TargetMode="External"/><Relationship Id="rId2" Type="http://schemas.openxmlformats.org/officeDocument/2006/relationships/hyperlink" Target="https://www.dst.dk/en" TargetMode="External"/><Relationship Id="rId1" Type="http://schemas.openxmlformats.org/officeDocument/2006/relationships/hyperlink" Target="http://observatorioemigracao.pt/np4/580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2</v>
      </c>
      <c r="C1" s="32"/>
      <c r="D1" s="32"/>
      <c r="E1" s="33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4" t="s">
        <v>6</v>
      </c>
      <c r="C2" s="34"/>
      <c r="D2" s="34"/>
      <c r="E2" s="35"/>
      <c r="F2" s="35"/>
      <c r="G2" s="35"/>
      <c r="H2" s="7"/>
    </row>
    <row r="3" spans="1:20" ht="30" customHeight="1" x14ac:dyDescent="0.2">
      <c r="A3" s="12"/>
      <c r="B3" s="38" t="s">
        <v>7</v>
      </c>
      <c r="C3" s="40" t="s">
        <v>8</v>
      </c>
      <c r="D3" s="41"/>
      <c r="E3" s="38" t="s">
        <v>9</v>
      </c>
      <c r="F3" s="42"/>
      <c r="G3" s="42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5"/>
      <c r="B4" s="39"/>
      <c r="C4" s="17" t="s">
        <v>3</v>
      </c>
      <c r="D4" s="18" t="s">
        <v>10</v>
      </c>
      <c r="E4" s="19" t="s">
        <v>3</v>
      </c>
      <c r="F4" s="45" t="s">
        <v>11</v>
      </c>
      <c r="G4" s="19" t="s">
        <v>10</v>
      </c>
      <c r="H4" s="16"/>
      <c r="I4" s="16"/>
      <c r="J4" s="16"/>
      <c r="K4" s="16"/>
      <c r="L4" s="16"/>
      <c r="M4" s="16"/>
      <c r="N4" s="16"/>
      <c r="O4" s="16"/>
    </row>
    <row r="5" spans="1:20" ht="15" customHeight="1" x14ac:dyDescent="0.2">
      <c r="A5" s="13"/>
      <c r="B5" s="8">
        <v>2000</v>
      </c>
      <c r="C5" s="28">
        <v>49111</v>
      </c>
      <c r="D5" s="20" t="s">
        <v>4</v>
      </c>
      <c r="E5" s="29">
        <v>190</v>
      </c>
      <c r="F5" s="22">
        <f>E5/C5*100</f>
        <v>0.38687870334548269</v>
      </c>
      <c r="G5" s="21" t="s">
        <v>4</v>
      </c>
    </row>
    <row r="6" spans="1:20" ht="15" customHeight="1" x14ac:dyDescent="0.2">
      <c r="A6" s="13"/>
      <c r="B6" s="8">
        <v>2001</v>
      </c>
      <c r="C6" s="28">
        <v>52325</v>
      </c>
      <c r="D6" s="20">
        <f>((C6/C5)-1)*100</f>
        <v>6.5443586976441148</v>
      </c>
      <c r="E6" s="29">
        <v>211</v>
      </c>
      <c r="F6" s="22">
        <f>E6/C6*100</f>
        <v>0.40324892498805542</v>
      </c>
      <c r="G6" s="21">
        <f>((E6/E5)-1)*100</f>
        <v>11.052631578947359</v>
      </c>
    </row>
    <row r="7" spans="1:20" ht="15" customHeight="1" x14ac:dyDescent="0.2">
      <c r="A7" s="13"/>
      <c r="B7" s="8">
        <v>2002</v>
      </c>
      <c r="C7" s="28">
        <v>49193</v>
      </c>
      <c r="D7" s="20">
        <f t="shared" ref="D7:D20" si="0">((C7/C6)-1)*100</f>
        <v>-5.9856665074056403</v>
      </c>
      <c r="E7" s="29">
        <v>171</v>
      </c>
      <c r="F7" s="22">
        <f t="shared" ref="F7:F8" si="1">E7/C7*100</f>
        <v>0.34761043237859046</v>
      </c>
      <c r="G7" s="21">
        <f t="shared" ref="G7:G21" si="2">((E7/E6)-1)*100</f>
        <v>-18.957345971563978</v>
      </c>
    </row>
    <row r="8" spans="1:20" ht="15" customHeight="1" x14ac:dyDescent="0.2">
      <c r="A8" s="13"/>
      <c r="B8" s="8">
        <v>2003</v>
      </c>
      <c r="C8" s="28">
        <v>46158</v>
      </c>
      <c r="D8" s="20">
        <f t="shared" si="0"/>
        <v>-6.1695769723334575</v>
      </c>
      <c r="E8" s="29">
        <v>170</v>
      </c>
      <c r="F8" s="22">
        <f t="shared" si="1"/>
        <v>0.3683001863165648</v>
      </c>
      <c r="G8" s="21">
        <f t="shared" si="2"/>
        <v>-0.58479532163743242</v>
      </c>
    </row>
    <row r="9" spans="1:20" ht="15" customHeight="1" x14ac:dyDescent="0.2">
      <c r="A9" s="13"/>
      <c r="B9" s="8">
        <v>2004</v>
      </c>
      <c r="C9" s="28">
        <v>46018</v>
      </c>
      <c r="D9" s="20">
        <f t="shared" si="0"/>
        <v>-0.3033060357901074</v>
      </c>
      <c r="E9" s="29">
        <v>208</v>
      </c>
      <c r="F9" s="22">
        <f t="shared" ref="F9" si="3">E9/C9*100</f>
        <v>0.45199704463470813</v>
      </c>
      <c r="G9" s="21">
        <f t="shared" si="2"/>
        <v>22.352941176470598</v>
      </c>
    </row>
    <row r="10" spans="1:20" ht="15" customHeight="1" x14ac:dyDescent="0.2">
      <c r="A10" s="13"/>
      <c r="B10" s="8">
        <v>2005</v>
      </c>
      <c r="C10" s="28">
        <v>48346</v>
      </c>
      <c r="D10" s="20">
        <f t="shared" si="0"/>
        <v>5.0588899995653858</v>
      </c>
      <c r="E10" s="29">
        <v>205</v>
      </c>
      <c r="F10" s="22">
        <f t="shared" ref="F10:F25" si="4">E10/C10*100</f>
        <v>0.42402680676788151</v>
      </c>
      <c r="G10" s="21">
        <f t="shared" si="2"/>
        <v>-1.4423076923076872</v>
      </c>
      <c r="T10" s="1"/>
    </row>
    <row r="11" spans="1:20" ht="15" customHeight="1" x14ac:dyDescent="0.2">
      <c r="A11" s="13"/>
      <c r="B11" s="8">
        <v>2006</v>
      </c>
      <c r="C11" s="28">
        <v>52638</v>
      </c>
      <c r="D11" s="20">
        <f t="shared" si="0"/>
        <v>8.8776734373060773</v>
      </c>
      <c r="E11" s="29">
        <v>252</v>
      </c>
      <c r="F11" s="22">
        <f t="shared" si="4"/>
        <v>0.47874159352558987</v>
      </c>
      <c r="G11" s="21">
        <f t="shared" si="2"/>
        <v>22.926829268292682</v>
      </c>
    </row>
    <row r="12" spans="1:20" ht="15" customHeight="1" x14ac:dyDescent="0.2">
      <c r="A12" s="13"/>
      <c r="B12" s="8">
        <v>2007</v>
      </c>
      <c r="C12" s="28">
        <v>60628</v>
      </c>
      <c r="D12" s="20">
        <f t="shared" si="0"/>
        <v>15.179148143926447</v>
      </c>
      <c r="E12" s="29">
        <v>265</v>
      </c>
      <c r="F12" s="22">
        <f t="shared" si="4"/>
        <v>0.43709177277825428</v>
      </c>
      <c r="G12" s="21">
        <f t="shared" si="2"/>
        <v>5.1587301587301626</v>
      </c>
    </row>
    <row r="13" spans="1:20" ht="15" customHeight="1" x14ac:dyDescent="0.2">
      <c r="A13" s="13"/>
      <c r="B13" s="8">
        <v>2008</v>
      </c>
      <c r="C13" s="28">
        <v>69737</v>
      </c>
      <c r="D13" s="20">
        <f t="shared" si="0"/>
        <v>15.024411163158934</v>
      </c>
      <c r="E13" s="29">
        <v>279</v>
      </c>
      <c r="F13" s="22">
        <f t="shared" si="4"/>
        <v>0.40007456586890744</v>
      </c>
      <c r="G13" s="21">
        <f t="shared" si="2"/>
        <v>5.2830188679245271</v>
      </c>
    </row>
    <row r="14" spans="1:20" ht="15" customHeight="1" x14ac:dyDescent="0.2">
      <c r="A14" s="13"/>
      <c r="B14" s="8">
        <v>2009</v>
      </c>
      <c r="C14" s="28">
        <v>64634</v>
      </c>
      <c r="D14" s="20">
        <f t="shared" si="0"/>
        <v>-7.3174928660538878</v>
      </c>
      <c r="E14" s="29">
        <v>299</v>
      </c>
      <c r="F14" s="22">
        <f t="shared" si="4"/>
        <v>0.46260482099204747</v>
      </c>
      <c r="G14" s="21">
        <f t="shared" si="2"/>
        <v>7.1684587813620082</v>
      </c>
    </row>
    <row r="15" spans="1:20" ht="15" customHeight="1" x14ac:dyDescent="0.2">
      <c r="A15" s="13"/>
      <c r="B15" s="8">
        <v>2010</v>
      </c>
      <c r="C15" s="28">
        <v>65386</v>
      </c>
      <c r="D15" s="20">
        <f t="shared" si="0"/>
        <v>1.1634743323947205</v>
      </c>
      <c r="E15" s="29">
        <v>287</v>
      </c>
      <c r="F15" s="22">
        <f t="shared" si="4"/>
        <v>0.43893188144251061</v>
      </c>
      <c r="G15" s="21">
        <f t="shared" si="2"/>
        <v>-4.013377926421402</v>
      </c>
    </row>
    <row r="16" spans="1:20" ht="15" customHeight="1" x14ac:dyDescent="0.2">
      <c r="A16" s="13"/>
      <c r="B16" s="8">
        <v>2011</v>
      </c>
      <c r="C16" s="28">
        <v>66524</v>
      </c>
      <c r="D16" s="20">
        <f t="shared" si="0"/>
        <v>1.740433731991553</v>
      </c>
      <c r="E16" s="29">
        <v>325</v>
      </c>
      <c r="F16" s="22">
        <f t="shared" si="4"/>
        <v>0.48854548734291381</v>
      </c>
      <c r="G16" s="21">
        <f t="shared" si="2"/>
        <v>13.240418118466902</v>
      </c>
    </row>
    <row r="17" spans="1:15" ht="15" customHeight="1" x14ac:dyDescent="0.2">
      <c r="A17" s="13"/>
      <c r="B17" s="8">
        <v>2012</v>
      </c>
      <c r="C17" s="28">
        <v>68459</v>
      </c>
      <c r="D17" s="20">
        <f t="shared" si="0"/>
        <v>2.9087246707955039</v>
      </c>
      <c r="E17" s="29">
        <v>443</v>
      </c>
      <c r="F17" s="22">
        <f t="shared" si="4"/>
        <v>0.64710264537898599</v>
      </c>
      <c r="G17" s="21">
        <f t="shared" si="2"/>
        <v>36.307692307692307</v>
      </c>
    </row>
    <row r="18" spans="1:15" ht="15" customHeight="1" x14ac:dyDescent="0.2">
      <c r="A18" s="13"/>
      <c r="B18" s="8">
        <v>2013</v>
      </c>
      <c r="C18" s="28">
        <v>75567</v>
      </c>
      <c r="D18" s="20">
        <f t="shared" si="0"/>
        <v>10.382856892446579</v>
      </c>
      <c r="E18" s="29">
        <v>496</v>
      </c>
      <c r="F18" s="22">
        <f t="shared" si="4"/>
        <v>0.65637116730848122</v>
      </c>
      <c r="G18" s="21">
        <f t="shared" si="2"/>
        <v>11.963882618510159</v>
      </c>
    </row>
    <row r="19" spans="1:15" ht="15" customHeight="1" x14ac:dyDescent="0.2">
      <c r="A19" s="13"/>
      <c r="B19" s="8">
        <v>2014</v>
      </c>
      <c r="C19" s="28">
        <v>84011</v>
      </c>
      <c r="D19" s="20">
        <f t="shared" si="0"/>
        <v>11.17418979184035</v>
      </c>
      <c r="E19" s="29">
        <v>701</v>
      </c>
      <c r="F19" s="22">
        <f t="shared" ref="F19" si="5">E19/C19*100</f>
        <v>0.83441454095297041</v>
      </c>
      <c r="G19" s="21">
        <f t="shared" si="2"/>
        <v>41.330645161290327</v>
      </c>
    </row>
    <row r="20" spans="1:15" ht="15" customHeight="1" x14ac:dyDescent="0.2">
      <c r="A20" s="13"/>
      <c r="B20" s="8">
        <v>2015</v>
      </c>
      <c r="C20" s="28">
        <v>95319</v>
      </c>
      <c r="D20" s="20">
        <f t="shared" si="0"/>
        <v>13.460142124245644</v>
      </c>
      <c r="E20" s="29">
        <v>938</v>
      </c>
      <c r="F20" s="22">
        <v>1.2407793194711949</v>
      </c>
      <c r="G20" s="21">
        <f t="shared" si="2"/>
        <v>33.808844507845933</v>
      </c>
    </row>
    <row r="21" spans="1:15" ht="15" customHeight="1" x14ac:dyDescent="0.2">
      <c r="A21" s="13"/>
      <c r="B21" s="8">
        <v>2016</v>
      </c>
      <c r="C21" s="28">
        <v>90961</v>
      </c>
      <c r="D21" s="20">
        <f>((C21/C20)-1)*100</f>
        <v>-4.5720160723465408</v>
      </c>
      <c r="E21" s="29">
        <v>656</v>
      </c>
      <c r="F21" s="22">
        <f t="shared" ref="F21:F23" si="6">E21/C21*100</f>
        <v>0.72118820153692242</v>
      </c>
      <c r="G21" s="21">
        <f t="shared" si="2"/>
        <v>-30.06396588486141</v>
      </c>
    </row>
    <row r="22" spans="1:15" ht="15" customHeight="1" x14ac:dyDescent="0.2">
      <c r="A22" s="13"/>
      <c r="B22" s="8">
        <v>2017</v>
      </c>
      <c r="C22" s="28">
        <v>86137</v>
      </c>
      <c r="D22" s="20">
        <f>((C22/C21)-1)*100</f>
        <v>-5.303371774716636</v>
      </c>
      <c r="E22" s="29">
        <v>642</v>
      </c>
      <c r="F22" s="22">
        <f t="shared" si="6"/>
        <v>0.74532430894969648</v>
      </c>
      <c r="G22" s="21">
        <f>((E22/E21)-1)*100</f>
        <v>-2.1341463414634165</v>
      </c>
    </row>
    <row r="23" spans="1:15" ht="15" customHeight="1" x14ac:dyDescent="0.2">
      <c r="A23" s="13"/>
      <c r="B23" s="8">
        <v>2018</v>
      </c>
      <c r="C23" s="28">
        <v>83955</v>
      </c>
      <c r="D23" s="20">
        <f>((C23/C22)-1)*100</f>
        <v>-2.5331738973960127</v>
      </c>
      <c r="E23" s="29">
        <v>765</v>
      </c>
      <c r="F23" s="22">
        <f t="shared" si="6"/>
        <v>0.91120242987314626</v>
      </c>
      <c r="G23" s="21">
        <f>((E23/E22)-1)*100</f>
        <v>19.158878504672906</v>
      </c>
    </row>
    <row r="24" spans="1:15" ht="15" customHeight="1" x14ac:dyDescent="0.2">
      <c r="A24" s="13"/>
      <c r="B24" s="8">
        <v>2019</v>
      </c>
      <c r="C24" s="28">
        <v>80744</v>
      </c>
      <c r="D24" s="20">
        <f t="shared" ref="D24:D25" si="7">((C24/C23)-1)*100</f>
        <v>-3.8246679768923819</v>
      </c>
      <c r="E24" s="29">
        <v>852</v>
      </c>
      <c r="F24" s="22">
        <f t="shared" ref="F24:F25" si="8">E24/C24*100</f>
        <v>1.0551867631031406</v>
      </c>
      <c r="G24" s="21">
        <f t="shared" ref="G24:G25" si="9">((E24/E23)-1)*100</f>
        <v>11.372549019607847</v>
      </c>
    </row>
    <row r="25" spans="1:15" ht="15" customHeight="1" x14ac:dyDescent="0.2">
      <c r="A25" s="13"/>
      <c r="B25" s="26">
        <v>2020</v>
      </c>
      <c r="C25" s="27">
        <v>67562</v>
      </c>
      <c r="D25" s="23">
        <f t="shared" si="7"/>
        <v>-16.325671257307039</v>
      </c>
      <c r="E25" s="30">
        <v>968</v>
      </c>
      <c r="F25" s="24">
        <f t="shared" si="8"/>
        <v>1.4327580592640834</v>
      </c>
      <c r="G25" s="25">
        <f t="shared" si="9"/>
        <v>13.6150234741784</v>
      </c>
    </row>
    <row r="26" spans="1:15" ht="15" customHeight="1" x14ac:dyDescent="0.2">
      <c r="A26" s="13"/>
      <c r="E26" s="1"/>
    </row>
    <row r="27" spans="1:15" ht="15" customHeight="1" x14ac:dyDescent="0.2">
      <c r="A27" s="46" t="s">
        <v>12</v>
      </c>
      <c r="B27" s="43" t="s">
        <v>14</v>
      </c>
      <c r="C27" s="43"/>
      <c r="D27" s="43"/>
      <c r="E27" s="43"/>
      <c r="F27" s="43"/>
      <c r="G27" s="43"/>
    </row>
    <row r="28" spans="1:15" ht="30" customHeight="1" x14ac:dyDescent="0.2">
      <c r="A28" s="46"/>
      <c r="B28" s="44" t="s">
        <v>5</v>
      </c>
      <c r="C28" s="43"/>
      <c r="D28" s="43"/>
      <c r="E28" s="43"/>
      <c r="F28" s="43"/>
      <c r="G28" s="43"/>
      <c r="I28" s="9"/>
    </row>
    <row r="29" spans="1:15" ht="15" customHeight="1" x14ac:dyDescent="0.2">
      <c r="A29" s="47" t="s">
        <v>13</v>
      </c>
      <c r="B29" s="36">
        <v>44238</v>
      </c>
      <c r="C29" s="36"/>
      <c r="D29" s="36"/>
      <c r="E29" s="37"/>
      <c r="F29" s="37"/>
      <c r="G29" s="37"/>
    </row>
    <row r="30" spans="1:15" ht="15" customHeight="1" x14ac:dyDescent="0.2">
      <c r="A30" s="48" t="s">
        <v>1</v>
      </c>
      <c r="B30" s="31" t="s">
        <v>15</v>
      </c>
      <c r="C30" s="31"/>
      <c r="D30" s="31"/>
      <c r="E30" s="31"/>
      <c r="F30" s="31"/>
      <c r="G30" s="31"/>
    </row>
    <row r="31" spans="1:15" ht="15" customHeight="1" thickBot="1" x14ac:dyDescent="0.25">
      <c r="A31" s="14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9">
    <mergeCell ref="B30:G30"/>
    <mergeCell ref="B1:E1"/>
    <mergeCell ref="B2:G2"/>
    <mergeCell ref="B29:G29"/>
    <mergeCell ref="B3:B4"/>
    <mergeCell ref="C3:D3"/>
    <mergeCell ref="E3:G3"/>
    <mergeCell ref="B27:G27"/>
    <mergeCell ref="B28:G28"/>
  </mergeCells>
  <hyperlinks>
    <hyperlink ref="B30" r:id="rId1" display="http://observatorioemigracao.pt/np4/5809.html" xr:uid="{00000000-0004-0000-0000-000000000000}"/>
    <hyperlink ref="B28" r:id="rId2" xr:uid="{00000000-0004-0000-0000-000001000000}"/>
    <hyperlink ref="B30:G30" r:id="rId3" display="http://observatorioemigracao.pt/np4EN/7947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DenmarkInflows2000-2020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2021-02-11T09:45:58Z</dcterms:modified>
</cp:coreProperties>
</file>