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09184AF5-CB23-4B26-8037-FADD07DE95F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AndorraInflows2004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  <c r="G19" i="1"/>
  <c r="F19" i="1"/>
  <c r="D20" i="1"/>
  <c r="D19" i="1"/>
  <c r="G18" i="1" l="1"/>
  <c r="D18" i="1"/>
  <c r="D17" i="1"/>
  <c r="G17" i="1"/>
  <c r="F18" i="1"/>
  <c r="F17" i="1"/>
  <c r="G6" i="1" l="1"/>
  <c r="F5" i="1"/>
  <c r="D6" i="1"/>
  <c r="D7" i="1"/>
  <c r="G16" i="1" l="1"/>
  <c r="D16" i="1"/>
  <c r="F16" i="1"/>
  <c r="G14" i="1" l="1"/>
  <c r="G15" i="1"/>
  <c r="F14" i="1"/>
  <c r="F15" i="1"/>
  <c r="D14" i="1"/>
  <c r="D15" i="1"/>
  <c r="F6" i="1" l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<sst xmlns="http://schemas.openxmlformats.org/spreadsheetml/2006/main" count="19" uniqueCount="16">
  <si>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</si>
  <si>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</si>
  <si>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</si>
  <si>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</si>
  <si>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</si>
  <si>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http://www.estadistica.ad/serveiestudis/web/index.asp</t>
  </si>
  <si>
    <t>Portuguese inflows into Andorra, 2004-2019</t>
  </si>
  <si>
    <t>Source</t>
  </si>
  <si>
    <t>Updated</t>
  </si>
  <si>
    <t>Years</t>
  </si>
  <si>
    <t>Total inflows</t>
  </si>
  <si>
    <t>Portuguese inflows</t>
  </si>
  <si>
    <t>Change (%)</t>
  </si>
  <si>
    <t>% of total 
inflows</t>
  </si>
  <si>
    <t xml:space="preserve">Table by Observatório da Emigração, data by Departament d'Estadística.
</t>
  </si>
  <si>
    <t>http://observatorioemigracao.pt/np4EN/7549.html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</si>
</sst>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Portuguese inflows into Andorra, 2004-2019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'AndorraInflows2004-2019'!$B$5:$B$20</c:f>
              <c:numCache>
                <c:formatCode>General</c:formatCode>
                <c:ptCount val="16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</c:numCache>
            </c:numRef>
          </c:cat>
          <c:val>
            <c:numRef>
              <c:f>'AndorraInflows2004-2019'!$E$5:$E$20</c:f>
              <c:numCache>
                <c:formatCode>#,##0</c:formatCode>
                <c:ptCount val="16"/>
                <c:pt idx="0">
                  <c:v>2292</c:v>
                </c:pt>
                <c:pt idx="1">
                  <c:v>2776</c:v>
                </c:pt>
                <c:pt idx="2">
                  <c:v>2099</c:v>
                </c:pt>
                <c:pt idx="3">
                  <c:v>1587</c:v>
                </c:pt>
                <c:pt idx="4">
                  <c:v>736</c:v>
                </c:pt>
                <c:pt idx="5">
                  <c:v>466</c:v>
                </c:pt>
                <c:pt idx="6">
                  <c:v>415</c:v>
                </c:pt>
                <c:pt idx="7">
                  <c:v>327</c:v>
                </c:pt>
                <c:pt idx="8">
                  <c:v>250</c:v>
                </c:pt>
                <c:pt idx="9">
                  <c:v>246</c:v>
                </c:pt>
                <c:pt idx="10">
                  <c:v>244</c:v>
                </c:pt>
                <c:pt idx="11">
                  <c:v>303</c:v>
                </c:pt>
                <c:pt idx="12">
                  <c:v>301</c:v>
                </c:pt>
                <c:pt idx="13">
                  <c:v>372</c:v>
                </c:pt>
                <c:pt idx="14">
                  <c:v>386</c:v>
                </c:pt>
                <c:pt idx="15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885376"/>
        <c:axId val="155624000"/>
      </c:lineChart>
      <c:catAx>
        <c:axId val="6288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</a:t>
                </a:r>
                <a:r>
                  <a:rPr lang="pt-PT" sz="700" b="0" i="0" baseline="0">
                    <a:effectLst/>
                  </a:rPr>
                  <a:t>Departament d'Estadística.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155624000"/>
        <c:crosses val="autoZero"/>
        <c:auto val="1"/>
        <c:lblAlgn val="ctr"/>
        <c:lblOffset val="100"/>
        <c:noMultiLvlLbl val="0"/>
      </c:catAx>
      <c:valAx>
        <c:axId val="155624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8853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7549.html" TargetMode="External"/><Relationship Id="rId2" Type="http://schemas.openxmlformats.org/officeDocument/2006/relationships/hyperlink" Target="http://www.estadistica.ad/serveiestudis/web/index.asp" TargetMode="External"/><Relationship Id="rId1" Type="http://schemas.openxmlformats.org/officeDocument/2006/relationships/hyperlink" Target="http://observatorioemigracao.pt/np4/5870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5" t="s">
        <v>2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7" t="s">
        <v>6</v>
      </c>
      <c r="C2" s="37"/>
      <c r="D2" s="37"/>
      <c r="E2" s="38"/>
      <c r="F2" s="38"/>
      <c r="G2" s="38"/>
      <c r="H2" s="7"/>
    </row>
    <row r="3" spans="1:20" ht="30" customHeight="1" x14ac:dyDescent="0.2">
      <c r="A3" s="12"/>
      <c r="B3" s="41" t="s">
        <v>9</v>
      </c>
      <c r="C3" s="43" t="s">
        <v>10</v>
      </c>
      <c r="D3" s="44"/>
      <c r="E3" s="41" t="s">
        <v>11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2"/>
      <c r="C4" s="20" t="s">
        <v>3</v>
      </c>
      <c r="D4" s="21" t="s">
        <v>12</v>
      </c>
      <c r="E4" s="22" t="s">
        <v>3</v>
      </c>
      <c r="F4" s="48" t="s">
        <v>13</v>
      </c>
      <c r="G4" s="22" t="s">
        <v>12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2004</v>
      </c>
      <c r="C5" s="27">
        <v>13362</v>
      </c>
      <c r="D5" s="23" t="s">
        <v>4</v>
      </c>
      <c r="E5" s="28">
        <v>2292</v>
      </c>
      <c r="F5" s="25">
        <f>E5/C5*100</f>
        <v>17.153120790300854</v>
      </c>
      <c r="G5" s="24" t="s">
        <v>4</v>
      </c>
    </row>
    <row r="6" spans="1:20" ht="15" customHeight="1" x14ac:dyDescent="0.2">
      <c r="A6" s="13"/>
      <c r="B6" s="8">
        <v>2005</v>
      </c>
      <c r="C6" s="27">
        <v>13328</v>
      </c>
      <c r="D6" s="23">
        <f>((C6/C5)-1)*100</f>
        <v>-0.25445292620864812</v>
      </c>
      <c r="E6" s="28">
        <v>2776</v>
      </c>
      <c r="F6" s="25">
        <f t="shared" ref="F6:F20" si="0">E6/C6*100</f>
        <v>20.828331332533011</v>
      </c>
      <c r="G6" s="24">
        <f t="shared" ref="G6:G15" si="1">((E6/E5)-1)*100</f>
        <v>21.116928446771375</v>
      </c>
      <c r="T6" s="1"/>
    </row>
    <row r="7" spans="1:20" ht="15" customHeight="1" x14ac:dyDescent="0.2">
      <c r="A7" s="13"/>
      <c r="B7" s="8">
        <v>2006</v>
      </c>
      <c r="C7" s="27">
        <v>10718</v>
      </c>
      <c r="D7" s="23">
        <f>((C7/C6)-1)*100</f>
        <v>-19.582833133253295</v>
      </c>
      <c r="E7" s="28">
        <v>2099</v>
      </c>
      <c r="F7" s="25">
        <f t="shared" si="0"/>
        <v>19.583877589102443</v>
      </c>
      <c r="G7" s="24">
        <f t="shared" si="1"/>
        <v>-24.387608069164269</v>
      </c>
    </row>
    <row r="8" spans="1:20" ht="15" customHeight="1" x14ac:dyDescent="0.2">
      <c r="A8" s="13"/>
      <c r="B8" s="8">
        <v>2007</v>
      </c>
      <c r="C8" s="27">
        <v>4550</v>
      </c>
      <c r="D8" s="23">
        <f t="shared" ref="D8:D16" si="2">((C8/C7)-1)*100</f>
        <v>-57.548050009330098</v>
      </c>
      <c r="E8" s="28">
        <v>1587</v>
      </c>
      <c r="F8" s="25">
        <f t="shared" si="0"/>
        <v>34.879120879120876</v>
      </c>
      <c r="G8" s="24">
        <f t="shared" si="1"/>
        <v>-24.392567889471174</v>
      </c>
    </row>
    <row r="9" spans="1:20" ht="15" customHeight="1" x14ac:dyDescent="0.2">
      <c r="A9" s="13"/>
      <c r="B9" s="8">
        <v>2008</v>
      </c>
      <c r="C9" s="27">
        <v>2776</v>
      </c>
      <c r="D9" s="23">
        <f t="shared" si="2"/>
        <v>-38.989010989010985</v>
      </c>
      <c r="E9" s="28">
        <v>736</v>
      </c>
      <c r="F9" s="25">
        <f t="shared" si="0"/>
        <v>26.512968299711815</v>
      </c>
      <c r="G9" s="24">
        <f t="shared" si="1"/>
        <v>-53.623188405797094</v>
      </c>
    </row>
    <row r="10" spans="1:20" ht="15" customHeight="1" x14ac:dyDescent="0.2">
      <c r="A10" s="13"/>
      <c r="B10" s="8">
        <v>2009</v>
      </c>
      <c r="C10" s="27">
        <v>2386</v>
      </c>
      <c r="D10" s="23">
        <f t="shared" si="2"/>
        <v>-14.048991354466855</v>
      </c>
      <c r="E10" s="28">
        <v>466</v>
      </c>
      <c r="F10" s="25">
        <f t="shared" si="0"/>
        <v>19.53059513830679</v>
      </c>
      <c r="G10" s="24">
        <f t="shared" si="1"/>
        <v>-36.684782608695656</v>
      </c>
    </row>
    <row r="11" spans="1:20" ht="15" customHeight="1" x14ac:dyDescent="0.2">
      <c r="A11" s="13"/>
      <c r="B11" s="8">
        <v>2010</v>
      </c>
      <c r="C11" s="27">
        <v>2139</v>
      </c>
      <c r="D11" s="23">
        <f t="shared" si="2"/>
        <v>-10.35205364626991</v>
      </c>
      <c r="E11" s="28">
        <v>415</v>
      </c>
      <c r="F11" s="25">
        <f t="shared" si="0"/>
        <v>19.401589527816736</v>
      </c>
      <c r="G11" s="24">
        <f t="shared" si="1"/>
        <v>-10.94420600858369</v>
      </c>
    </row>
    <row r="12" spans="1:20" ht="15" customHeight="1" x14ac:dyDescent="0.2">
      <c r="A12" s="13"/>
      <c r="B12" s="8">
        <v>2011</v>
      </c>
      <c r="C12" s="27">
        <v>1834</v>
      </c>
      <c r="D12" s="23">
        <f t="shared" si="2"/>
        <v>-14.258999532491822</v>
      </c>
      <c r="E12" s="28">
        <v>327</v>
      </c>
      <c r="F12" s="25">
        <f t="shared" si="0"/>
        <v>17.829880043620502</v>
      </c>
      <c r="G12" s="24">
        <f t="shared" si="1"/>
        <v>-21.204819277108435</v>
      </c>
    </row>
    <row r="13" spans="1:20" ht="15" customHeight="1" x14ac:dyDescent="0.2">
      <c r="A13" s="13"/>
      <c r="B13" s="8">
        <v>2012</v>
      </c>
      <c r="C13" s="27">
        <v>1848</v>
      </c>
      <c r="D13" s="23">
        <f t="shared" si="2"/>
        <v>0.76335877862594437</v>
      </c>
      <c r="E13" s="28">
        <v>250</v>
      </c>
      <c r="F13" s="25">
        <f t="shared" si="0"/>
        <v>13.528138528138529</v>
      </c>
      <c r="G13" s="24">
        <f t="shared" si="1"/>
        <v>-23.547400611620795</v>
      </c>
    </row>
    <row r="14" spans="1:20" ht="15" customHeight="1" x14ac:dyDescent="0.2">
      <c r="A14" s="13"/>
      <c r="B14" s="8">
        <v>2013</v>
      </c>
      <c r="C14" s="27">
        <v>2013</v>
      </c>
      <c r="D14" s="23">
        <f t="shared" si="2"/>
        <v>8.9285714285714199</v>
      </c>
      <c r="E14" s="28">
        <v>246</v>
      </c>
      <c r="F14" s="25">
        <f t="shared" si="0"/>
        <v>12.220566318926975</v>
      </c>
      <c r="G14" s="24">
        <f t="shared" si="1"/>
        <v>-1.6000000000000014</v>
      </c>
    </row>
    <row r="15" spans="1:20" ht="15" customHeight="1" x14ac:dyDescent="0.2">
      <c r="A15" s="13"/>
      <c r="B15" s="8">
        <v>2014</v>
      </c>
      <c r="C15" s="27">
        <v>2275</v>
      </c>
      <c r="D15" s="23">
        <f t="shared" si="2"/>
        <v>13.015399900645797</v>
      </c>
      <c r="E15" s="28">
        <v>244</v>
      </c>
      <c r="F15" s="25">
        <f t="shared" si="0"/>
        <v>10.725274725274724</v>
      </c>
      <c r="G15" s="24">
        <f t="shared" si="1"/>
        <v>-0.81300813008130524</v>
      </c>
    </row>
    <row r="16" spans="1:20" ht="15" customHeight="1" x14ac:dyDescent="0.2">
      <c r="A16" s="13"/>
      <c r="B16" s="8">
        <v>2015</v>
      </c>
      <c r="C16" s="27">
        <v>2864</v>
      </c>
      <c r="D16" s="23">
        <f t="shared" si="2"/>
        <v>25.890109890109891</v>
      </c>
      <c r="E16" s="28">
        <v>303</v>
      </c>
      <c r="F16" s="25">
        <f t="shared" ref="F16:F19" si="3">E16/C16*100</f>
        <v>10.579608938547485</v>
      </c>
      <c r="G16" s="24">
        <f>((E16/E15)-1)*100</f>
        <v>24.180327868852469</v>
      </c>
    </row>
    <row r="17" spans="1:15" ht="15" customHeight="1" x14ac:dyDescent="0.2">
      <c r="A17" s="13"/>
      <c r="B17" s="8">
        <v>2016</v>
      </c>
      <c r="C17" s="27">
        <v>3371</v>
      </c>
      <c r="D17" s="23">
        <f>((C17/C16)-1)*100</f>
        <v>17.702513966480439</v>
      </c>
      <c r="E17" s="28">
        <v>301</v>
      </c>
      <c r="F17" s="25">
        <f t="shared" si="3"/>
        <v>8.9291011569267269</v>
      </c>
      <c r="G17" s="24">
        <f>((E17/E16)-1)*100</f>
        <v>-0.66006600660065695</v>
      </c>
    </row>
    <row r="18" spans="1:15" ht="15" customHeight="1" x14ac:dyDescent="0.2">
      <c r="A18" s="13"/>
      <c r="B18" s="8">
        <v>2017</v>
      </c>
      <c r="C18" s="27">
        <v>3846</v>
      </c>
      <c r="D18" s="23">
        <f>((C18/C17)-1)*100</f>
        <v>14.090774250964099</v>
      </c>
      <c r="E18" s="28">
        <v>372</v>
      </c>
      <c r="F18" s="25">
        <f t="shared" si="3"/>
        <v>9.6723868954758192</v>
      </c>
      <c r="G18" s="24">
        <f>((E18/E17)-1)*100</f>
        <v>23.588039867109643</v>
      </c>
    </row>
    <row r="19" spans="1:15" ht="15" customHeight="1" x14ac:dyDescent="0.2">
      <c r="A19" s="13"/>
      <c r="B19" s="8">
        <v>2018</v>
      </c>
      <c r="C19" s="27">
        <v>3804</v>
      </c>
      <c r="D19" s="23">
        <f t="shared" ref="D19:D20" si="4">((C19/C18)-1)*100</f>
        <v>-1.0920436817472678</v>
      </c>
      <c r="E19" s="28">
        <v>386</v>
      </c>
      <c r="F19" s="25">
        <f t="shared" ref="F19:F20" si="5">E19/C19*100</f>
        <v>10.147213459516298</v>
      </c>
      <c r="G19" s="24">
        <f t="shared" ref="G19:G20" si="6">((E19/E18)-1)*100</f>
        <v>3.7634408602150504</v>
      </c>
    </row>
    <row r="20" spans="1:15" ht="15" customHeight="1" x14ac:dyDescent="0.2">
      <c r="A20" s="13"/>
      <c r="B20" s="26">
        <v>2019</v>
      </c>
      <c r="C20" s="29">
        <v>3777</v>
      </c>
      <c r="D20" s="30">
        <f t="shared" si="4"/>
        <v>-0.70977917981072114</v>
      </c>
      <c r="E20" s="31">
        <v>434</v>
      </c>
      <c r="F20" s="32">
        <f t="shared" si="5"/>
        <v>11.49060100608949</v>
      </c>
      <c r="G20" s="33">
        <f t="shared" si="6"/>
        <v>12.435233160621761</v>
      </c>
    </row>
    <row r="21" spans="1:15" ht="15" customHeight="1" x14ac:dyDescent="0.2">
      <c r="A21" s="13"/>
      <c r="E21" s="1"/>
    </row>
    <row r="22" spans="1:15" ht="15" customHeight="1" x14ac:dyDescent="0.2">
      <c r="A22" s="14" t="s">
        <v>7</v>
      </c>
      <c r="B22" s="46" t="s">
        <v>14</v>
      </c>
      <c r="C22" s="46"/>
      <c r="D22" s="46"/>
      <c r="E22" s="46"/>
      <c r="F22" s="46"/>
      <c r="G22" s="46"/>
    </row>
    <row r="23" spans="1:15" ht="45" customHeight="1" x14ac:dyDescent="0.2">
      <c r="A23" s="14"/>
      <c r="B23" s="47" t="s">
        <v>5</v>
      </c>
      <c r="C23" s="46"/>
      <c r="D23" s="46"/>
      <c r="E23" s="46"/>
      <c r="F23" s="46"/>
      <c r="G23" s="46"/>
      <c r="I23" s="9"/>
    </row>
    <row r="24" spans="1:15" ht="15" customHeight="1" x14ac:dyDescent="0.2">
      <c r="A24" s="15" t="s">
        <v>8</v>
      </c>
      <c r="B24" s="39">
        <v>43956</v>
      </c>
      <c r="C24" s="39"/>
      <c r="D24" s="39"/>
      <c r="E24" s="40"/>
      <c r="F24" s="40"/>
      <c r="G24" s="40"/>
    </row>
    <row r="25" spans="1:15" ht="15" customHeight="1" x14ac:dyDescent="0.2">
      <c r="A25" s="16" t="s">
        <v>1</v>
      </c>
      <c r="B25" s="34" t="s">
        <v>15</v>
      </c>
      <c r="C25" s="34"/>
      <c r="D25" s="34"/>
      <c r="E25" s="34"/>
      <c r="F25" s="34"/>
      <c r="G25" s="34"/>
    </row>
    <row r="26" spans="1:15" ht="15" customHeight="1" thickBot="1" x14ac:dyDescent="0.25">
      <c r="A26" s="1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</sheetData>
  <mergeCells count="9">
    <mergeCell ref="B25:G25"/>
    <mergeCell ref="B1:E1"/>
    <mergeCell ref="B2:G2"/>
    <mergeCell ref="B24:G24"/>
    <mergeCell ref="B3:B4"/>
    <mergeCell ref="C3:D3"/>
    <mergeCell ref="E3:G3"/>
    <mergeCell ref="B22:G22"/>
    <mergeCell ref="B23:G23"/>
  </mergeCells>
  <hyperlinks>
    <hyperlink ref="B25" r:id="rId1" display="http://observatorioemigracao.pt/np4/5870.html" xr:uid="{00000000-0004-0000-0000-000000000000}"/>
    <hyperlink ref="B23" r:id="rId2" xr:uid="{00000000-0004-0000-0000-000001000000}"/>
    <hyperlink ref="B25:G25" r:id="rId3" display="http://observatorioemigracao.pt/np4EN/7549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AndorraInflows2004-2019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2020-05-14T10:08:55Z</dcterms:modified>
</cp:coreProperties>
</file>