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\Observatório da Emigração\Teletrabalho 2020\Destaques\"/>
    </mc:Choice>
  </mc:AlternateContent>
  <xr:revisionPtr revIDLastSave="0" documentId="13_ncr:1_{96EB965B-72C5-48F9-82A9-75BDCEF8B7A1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celand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<sst xmlns="http://schemas.openxmlformats.org/spreadsheetml/2006/main" count="19" uniqueCount="16">
  <si>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</si>
  <si>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</si>
  <si>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</si>
  <si>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</si>
  <si>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</si>
  <si>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</si>
  <si>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Portuguese inflows into Iceland, 2000-2019</t>
  </si>
  <si>
    <t>Source</t>
  </si>
  <si>
    <t>Table by Observatório da Emigração, data by Statistics Iceland.</t>
  </si>
  <si>
    <t>Updated</t>
  </si>
  <si>
    <t>http://observatorioemigracao.pt/np4EN/7479.html</t>
  </si>
  <si>
    <t>Years</t>
  </si>
  <si>
    <t>Total inflows</t>
  </si>
  <si>
    <t>Portuguese inflows</t>
  </si>
  <si>
    <t>% of total 
inflows</t>
  </si>
  <si>
    <t>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</si>
</sst>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'IncelandInflows2000-2019'!$B$5:$B$24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'IncelandInflows2000-2019'!$E$5:$E$24</c:f>
              <c:numCache>
                <c:formatCode>#,##0</c:formatCode>
                <c:ptCount val="20"/>
                <c:pt idx="0">
                  <c:v>27</c:v>
                </c:pt>
                <c:pt idx="1">
                  <c:v>34</c:v>
                </c:pt>
                <c:pt idx="2">
                  <c:v>7</c:v>
                </c:pt>
                <c:pt idx="3">
                  <c:v>13</c:v>
                </c:pt>
                <c:pt idx="4">
                  <c:v>521</c:v>
                </c:pt>
                <c:pt idx="5">
                  <c:v>221</c:v>
                </c:pt>
                <c:pt idx="6">
                  <c:v>359</c:v>
                </c:pt>
                <c:pt idx="7">
                  <c:v>245</c:v>
                </c:pt>
                <c:pt idx="8">
                  <c:v>288</c:v>
                </c:pt>
                <c:pt idx="9">
                  <c:v>58</c:v>
                </c:pt>
                <c:pt idx="10">
                  <c:v>25</c:v>
                </c:pt>
                <c:pt idx="11">
                  <c:v>39</c:v>
                </c:pt>
                <c:pt idx="12">
                  <c:v>46</c:v>
                </c:pt>
                <c:pt idx="13">
                  <c:v>92</c:v>
                </c:pt>
                <c:pt idx="14">
                  <c:v>97</c:v>
                </c:pt>
                <c:pt idx="15">
                  <c:v>120</c:v>
                </c:pt>
                <c:pt idx="16">
                  <c:v>238</c:v>
                </c:pt>
                <c:pt idx="17">
                  <c:v>287</c:v>
                </c:pt>
                <c:pt idx="18">
                  <c:v>349</c:v>
                </c:pt>
                <c:pt idx="19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479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6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11</v>
      </c>
      <c r="C3" s="50" t="s">
        <v>12</v>
      </c>
      <c r="D3" s="51"/>
      <c r="E3" s="48" t="s">
        <v>13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9"/>
      <c r="C4" s="22" t="s">
        <v>3</v>
      </c>
      <c r="D4" s="23" t="s">
        <v>15</v>
      </c>
      <c r="E4" s="24" t="s">
        <v>3</v>
      </c>
      <c r="F4" s="53" t="s">
        <v>14</v>
      </c>
      <c r="G4" s="24" t="s">
        <v>15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4</v>
      </c>
      <c r="E5" s="28">
        <v>27</v>
      </c>
      <c r="F5" s="33">
        <f>E5/C5*100</f>
        <v>1.0966693744922826</v>
      </c>
      <c r="G5" s="33" t="s">
        <v>4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34</v>
      </c>
      <c r="F6" s="33">
        <f t="shared" ref="F6:F20" si="0">E6/C6*100</f>
        <v>1.3518886679920477</v>
      </c>
      <c r="G6" s="35">
        <f>((E6/E5)-1)*100</f>
        <v>25.925925925925931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-79.411764705882362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521</v>
      </c>
      <c r="F9" s="33">
        <f t="shared" si="0"/>
        <v>20.740445859872612</v>
      </c>
      <c r="G9" s="35">
        <f t="shared" si="2"/>
        <v>3907.6923076923081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-57.581573896353163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359</v>
      </c>
      <c r="F11" s="33">
        <f t="shared" si="0"/>
        <v>5.0777934936350775</v>
      </c>
      <c r="G11" s="35">
        <f t="shared" si="2"/>
        <v>62.443438914027148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245</v>
      </c>
      <c r="F12" s="33">
        <f t="shared" si="0"/>
        <v>2.629319596479931</v>
      </c>
      <c r="G12" s="35">
        <f t="shared" si="2"/>
        <v>-31.754874651810582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288</v>
      </c>
      <c r="F13" s="33">
        <f t="shared" si="0"/>
        <v>3.8549056351224733</v>
      </c>
      <c r="G13" s="35">
        <f t="shared" si="2"/>
        <v>17.551020408163275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58</v>
      </c>
      <c r="F14" s="33">
        <f t="shared" si="0"/>
        <v>1.7099056603773584</v>
      </c>
      <c r="G14" s="35">
        <f t="shared" si="2"/>
        <v>-79.861111111111114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25</v>
      </c>
      <c r="F15" s="33">
        <f t="shared" si="0"/>
        <v>0.83668005354752339</v>
      </c>
      <c r="G15" s="35">
        <f t="shared" si="2"/>
        <v>-56.896551724137936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39</v>
      </c>
      <c r="F16" s="33">
        <f t="shared" si="0"/>
        <v>1.4161220043572984</v>
      </c>
      <c r="G16" s="35">
        <f t="shared" si="2"/>
        <v>56.000000000000007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46</v>
      </c>
      <c r="F17" s="33">
        <f t="shared" si="0"/>
        <v>1.6271666077113549</v>
      </c>
      <c r="G17" s="35">
        <f t="shared" si="2"/>
        <v>17.948717948717952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92</v>
      </c>
      <c r="F18" s="33">
        <f t="shared" si="0"/>
        <v>2.3397761953204474</v>
      </c>
      <c r="G18" s="35">
        <f>((E18/E17)-1)*100</f>
        <v>100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97</v>
      </c>
      <c r="F19" s="33">
        <f t="shared" si="0"/>
        <v>2.2309107635694572</v>
      </c>
      <c r="G19" s="35">
        <f t="shared" ref="G19:G20" si="4">((E19/E18)-1)*100</f>
        <v>5.4347826086956541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120</v>
      </c>
      <c r="F20" s="33">
        <f t="shared" si="0"/>
        <v>2.4178924037880316</v>
      </c>
      <c r="G20" s="35">
        <f t="shared" si="4"/>
        <v>23.711340206185572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238</v>
      </c>
      <c r="F21" s="33">
        <f t="shared" ref="F21:F22" si="5">E21/C21*100</f>
        <v>3.0283751113373203</v>
      </c>
      <c r="G21" s="35">
        <f>((E21/E20)-1)*100</f>
        <v>98.333333333333343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287</v>
      </c>
      <c r="F22" s="33">
        <f t="shared" si="5"/>
        <v>2.4408913080455861</v>
      </c>
      <c r="G22" s="35">
        <f>((E22/E21)-1)*100</f>
        <v>20.588235294117641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4" si="6">((C23/C22)-1)*100</f>
        <v>-1.8795713556727378</v>
      </c>
      <c r="E23" s="28">
        <v>349</v>
      </c>
      <c r="F23" s="33">
        <f t="shared" ref="F23:F24" si="7">E23/C23*100</f>
        <v>3.0250498396463552</v>
      </c>
      <c r="G23" s="35">
        <f t="shared" ref="G23:G24" si="8">((E23/E22)-1)*100</f>
        <v>21.602787456445995</v>
      </c>
    </row>
    <row r="24" spans="1:16" ht="15" customHeight="1" x14ac:dyDescent="0.2">
      <c r="A24" s="14"/>
      <c r="B24" s="11">
        <v>2019</v>
      </c>
      <c r="C24" s="27">
        <v>9546</v>
      </c>
      <c r="D24" s="32">
        <f t="shared" si="6"/>
        <v>-17.257519285776201</v>
      </c>
      <c r="E24" s="29">
        <v>258</v>
      </c>
      <c r="F24" s="34">
        <f t="shared" si="7"/>
        <v>2.7027027027027026</v>
      </c>
      <c r="G24" s="36">
        <f t="shared" si="8"/>
        <v>-26.074498567335247</v>
      </c>
    </row>
    <row r="25" spans="1:16" ht="15" customHeight="1" x14ac:dyDescent="0.2">
      <c r="A25" s="14"/>
    </row>
    <row r="26" spans="1:16" ht="15" customHeight="1" x14ac:dyDescent="0.2">
      <c r="A26" s="15" t="s">
        <v>7</v>
      </c>
      <c r="B26" s="42" t="s">
        <v>8</v>
      </c>
      <c r="C26" s="42"/>
      <c r="D26" s="42"/>
      <c r="E26" s="42"/>
      <c r="F26" s="42"/>
      <c r="G26" s="42"/>
      <c r="H26" s="42"/>
    </row>
    <row r="27" spans="1:16" ht="30" customHeight="1" x14ac:dyDescent="0.2">
      <c r="A27" s="15"/>
      <c r="B27" s="45" t="s">
        <v>5</v>
      </c>
      <c r="C27" s="45"/>
      <c r="D27" s="45"/>
      <c r="E27" s="46"/>
      <c r="F27" s="46"/>
      <c r="G27" s="46"/>
      <c r="H27" s="46"/>
      <c r="I27" s="47"/>
      <c r="J27" s="9"/>
    </row>
    <row r="28" spans="1:16" ht="15" customHeight="1" x14ac:dyDescent="0.2">
      <c r="A28" s="16" t="s">
        <v>9</v>
      </c>
      <c r="B28" s="43">
        <v>43930</v>
      </c>
      <c r="C28" s="43"/>
      <c r="D28" s="43"/>
      <c r="E28" s="44"/>
      <c r="F28" s="44"/>
      <c r="G28" s="44"/>
      <c r="H28" s="44"/>
    </row>
    <row r="29" spans="1:16" ht="15" customHeight="1" x14ac:dyDescent="0.2">
      <c r="A29" s="17" t="s">
        <v>1</v>
      </c>
      <c r="B29" s="37" t="s">
        <v>10</v>
      </c>
      <c r="C29" s="37"/>
      <c r="D29" s="37"/>
      <c r="E29" s="37"/>
      <c r="F29" s="37"/>
      <c r="G29" s="37"/>
      <c r="H29" s="37"/>
    </row>
    <row r="30" spans="1:16" ht="15" customHeight="1" thickBo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2" spans="1:16" ht="15" customHeight="1" x14ac:dyDescent="0.2">
      <c r="E32" s="1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xr:uid="{00000000-0004-0000-0000-000000000000}"/>
    <hyperlink ref="B27" r:id="rId2" xr:uid="{00000000-0004-0000-0000-000001000000}"/>
    <hyperlink ref="B29:H29" r:id="rId3" display="http://observatorioemigracao.pt/np4EN/747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2020-05-04T15:27:19Z</dcterms:modified>
</cp:coreProperties>
</file>