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balho\Observatório da Emigração\Teletrabalho 2020\Destaques\"/>
    </mc:Choice>
  </mc:AlternateContent>
  <xr:revisionPtr revIDLastSave="0" documentId="13_ncr:1_{96EB965B-72C5-48F9-82A9-75BDCEF8B7A1}" xr6:coauthVersionLast="44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ncelandInflows2000-201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4" i="1" l="1"/>
  <c r="F24" i="1"/>
  <c r="G23" i="1"/>
  <c r="F23" i="1"/>
  <c r="D24" i="1"/>
  <c r="D23" i="1"/>
  <c r="G22" i="1" l="1"/>
  <c r="D22" i="1"/>
  <c r="F22" i="1"/>
  <c r="G21" i="1" l="1"/>
  <c r="D21" i="1"/>
  <c r="F21" i="1"/>
  <c r="G20" i="1" l="1"/>
  <c r="F20" i="1"/>
  <c r="D20" i="1"/>
  <c r="F19" i="1" l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<sst xmlns="http://schemas.openxmlformats.org/spreadsheetml/2006/main" count="19" uniqueCount="16">
  <si>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</si>
  <si>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</si>
  <si>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</si>
  <si>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</si>
  <si>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</si>
  <si>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http://www.statice.is</t>
  </si>
  <si>
    <t>Portuguese inflows into Iceland, 2000-2019</t>
  </si>
  <si>
    <t>Source</t>
  </si>
  <si>
    <t>Table by Observatório da Emigração, data by Statistics Iceland.</t>
  </si>
  <si>
    <t>Updated</t>
  </si>
  <si>
    <t>http://observatorioemigracao.pt/np4EN/7479.html</t>
  </si>
  <si>
    <t>Years</t>
  </si>
  <si>
    <t>Total inflows</t>
  </si>
  <si>
    <t>Portuguese inflows</t>
  </si>
  <si>
    <t>% of total 
inflows</t>
  </si>
  <si>
    <t>Change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</si>
</sst>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4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165" fontId="0" fillId="0" borderId="0" xfId="0" applyNumberFormat="1" applyAlignment="1">
      <alignment horizontal="right" vertical="center" indent="3"/>
    </xf>
    <xf numFmtId="165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Portuguese inflows into Iceland, 2000-2019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'IncelandInflows2000-2019'!$B$5:$B$24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'IncelandInflows2000-2019'!$E$5:$E$24</c:f>
              <c:numCache>
                <c:formatCode>#,##0</c:formatCode>
                <c:ptCount val="20"/>
                <c:pt idx="0">
                  <c:v>27</c:v>
                </c:pt>
                <c:pt idx="1">
                  <c:v>34</c:v>
                </c:pt>
                <c:pt idx="2">
                  <c:v>7</c:v>
                </c:pt>
                <c:pt idx="3">
                  <c:v>13</c:v>
                </c:pt>
                <c:pt idx="4">
                  <c:v>521</c:v>
                </c:pt>
                <c:pt idx="5">
                  <c:v>221</c:v>
                </c:pt>
                <c:pt idx="6">
                  <c:v>359</c:v>
                </c:pt>
                <c:pt idx="7">
                  <c:v>245</c:v>
                </c:pt>
                <c:pt idx="8">
                  <c:v>288</c:v>
                </c:pt>
                <c:pt idx="9">
                  <c:v>58</c:v>
                </c:pt>
                <c:pt idx="10">
                  <c:v>25</c:v>
                </c:pt>
                <c:pt idx="11">
                  <c:v>39</c:v>
                </c:pt>
                <c:pt idx="12">
                  <c:v>46</c:v>
                </c:pt>
                <c:pt idx="13">
                  <c:v>92</c:v>
                </c:pt>
                <c:pt idx="14">
                  <c:v>97</c:v>
                </c:pt>
                <c:pt idx="15">
                  <c:v>120</c:v>
                </c:pt>
                <c:pt idx="16">
                  <c:v>238</c:v>
                </c:pt>
                <c:pt idx="17">
                  <c:v>287</c:v>
                </c:pt>
                <c:pt idx="18">
                  <c:v>349</c:v>
                </c:pt>
                <c:pt idx="19">
                  <c:v>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09-4B82-87E6-A8793DC1A2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863936"/>
        <c:axId val="157721152"/>
      </c:lineChart>
      <c:catAx>
        <c:axId val="37863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Statistics Iceland.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157721152"/>
        <c:crosses val="autoZero"/>
        <c:auto val="1"/>
        <c:lblAlgn val="ctr"/>
        <c:lblOffset val="100"/>
        <c:noMultiLvlLbl val="0"/>
      </c:catAx>
      <c:valAx>
        <c:axId val="157721152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3786393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7479.html" TargetMode="External"/><Relationship Id="rId2" Type="http://schemas.openxmlformats.org/officeDocument/2006/relationships/hyperlink" Target="http://www.statice.is/" TargetMode="External"/><Relationship Id="rId1" Type="http://schemas.openxmlformats.org/officeDocument/2006/relationships/hyperlink" Target="http://observatorioemigracao.pt/np4EN/7479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4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8" t="s">
        <v>2</v>
      </c>
      <c r="C1" s="38"/>
      <c r="D1" s="38"/>
      <c r="E1" s="39"/>
      <c r="F1" s="19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40" t="s">
        <v>6</v>
      </c>
      <c r="C2" s="40"/>
      <c r="D2" s="40"/>
      <c r="E2" s="41"/>
      <c r="F2" s="41"/>
      <c r="G2" s="41"/>
      <c r="H2" s="41"/>
      <c r="I2" s="7"/>
    </row>
    <row r="3" spans="1:21" ht="30" customHeight="1" x14ac:dyDescent="0.2">
      <c r="A3" s="13"/>
      <c r="B3" s="48" t="s">
        <v>11</v>
      </c>
      <c r="C3" s="50" t="s">
        <v>12</v>
      </c>
      <c r="D3" s="51"/>
      <c r="E3" s="48" t="s">
        <v>13</v>
      </c>
      <c r="F3" s="52"/>
      <c r="G3" s="52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20"/>
      <c r="B4" s="49"/>
      <c r="C4" s="22" t="s">
        <v>3</v>
      </c>
      <c r="D4" s="23" t="s">
        <v>15</v>
      </c>
      <c r="E4" s="24" t="s">
        <v>3</v>
      </c>
      <c r="F4" s="53" t="s">
        <v>14</v>
      </c>
      <c r="G4" s="24" t="s">
        <v>15</v>
      </c>
      <c r="H4" s="21"/>
      <c r="I4" s="21"/>
      <c r="J4" s="21"/>
      <c r="K4" s="21"/>
      <c r="L4" s="21"/>
      <c r="M4" s="21"/>
      <c r="N4" s="21"/>
      <c r="O4" s="21"/>
      <c r="P4" s="21"/>
    </row>
    <row r="5" spans="1:21" ht="15" customHeight="1" x14ac:dyDescent="0.2">
      <c r="A5" s="14"/>
      <c r="B5" s="8">
        <v>2000</v>
      </c>
      <c r="C5" s="25">
        <v>2462</v>
      </c>
      <c r="D5" s="30" t="s">
        <v>4</v>
      </c>
      <c r="E5" s="28">
        <v>27</v>
      </c>
      <c r="F5" s="33">
        <f>E5/C5*100</f>
        <v>1.0966693744922826</v>
      </c>
      <c r="G5" s="33" t="s">
        <v>4</v>
      </c>
    </row>
    <row r="6" spans="1:21" ht="15" customHeight="1" x14ac:dyDescent="0.2">
      <c r="A6" s="14"/>
      <c r="B6" s="8">
        <v>2001</v>
      </c>
      <c r="C6" s="26">
        <v>2515</v>
      </c>
      <c r="D6" s="31">
        <f>((C6/C5)-1)*100</f>
        <v>2.1527213647441146</v>
      </c>
      <c r="E6" s="28">
        <v>34</v>
      </c>
      <c r="F6" s="33">
        <f t="shared" ref="F6:F20" si="0">E6/C6*100</f>
        <v>1.3518886679920477</v>
      </c>
      <c r="G6" s="35">
        <f>((E6/E5)-1)*100</f>
        <v>25.925925925925931</v>
      </c>
    </row>
    <row r="7" spans="1:21" ht="15" customHeight="1" x14ac:dyDescent="0.2">
      <c r="A7" s="14"/>
      <c r="B7" s="8">
        <v>2002</v>
      </c>
      <c r="C7" s="26">
        <v>1855</v>
      </c>
      <c r="D7" s="31">
        <f t="shared" ref="D7:D17" si="1">((C7/C6)-1)*100</f>
        <v>-26.242544731610341</v>
      </c>
      <c r="E7" s="28">
        <v>7</v>
      </c>
      <c r="F7" s="33">
        <f t="shared" si="0"/>
        <v>0.37735849056603776</v>
      </c>
      <c r="G7" s="35">
        <f t="shared" ref="G7:G17" si="2">((E7/E6)-1)*100</f>
        <v>-79.411764705882362</v>
      </c>
    </row>
    <row r="8" spans="1:21" ht="15" customHeight="1" x14ac:dyDescent="0.2">
      <c r="A8" s="14"/>
      <c r="B8" s="8">
        <v>2003</v>
      </c>
      <c r="C8" s="26">
        <v>1353</v>
      </c>
      <c r="D8" s="31">
        <f t="shared" si="1"/>
        <v>-27.061994609164419</v>
      </c>
      <c r="E8" s="28">
        <v>13</v>
      </c>
      <c r="F8" s="33">
        <f t="shared" si="0"/>
        <v>0.96082779009608288</v>
      </c>
      <c r="G8" s="35">
        <f t="shared" si="2"/>
        <v>85.714285714285722</v>
      </c>
    </row>
    <row r="9" spans="1:21" ht="15" customHeight="1" x14ac:dyDescent="0.2">
      <c r="A9" s="14"/>
      <c r="B9" s="8">
        <v>2004</v>
      </c>
      <c r="C9" s="26">
        <v>2512</v>
      </c>
      <c r="D9" s="31">
        <f t="shared" si="1"/>
        <v>85.661492978566159</v>
      </c>
      <c r="E9" s="28">
        <v>521</v>
      </c>
      <c r="F9" s="33">
        <f t="shared" si="0"/>
        <v>20.740445859872612</v>
      </c>
      <c r="G9" s="35">
        <f t="shared" si="2"/>
        <v>3907.6923076923081</v>
      </c>
    </row>
    <row r="10" spans="1:21" ht="15" customHeight="1" x14ac:dyDescent="0.2">
      <c r="A10" s="14"/>
      <c r="B10" s="8">
        <v>2005</v>
      </c>
      <c r="C10" s="26">
        <v>4680</v>
      </c>
      <c r="D10" s="31">
        <f t="shared" si="1"/>
        <v>86.30573248407643</v>
      </c>
      <c r="E10" s="28">
        <v>221</v>
      </c>
      <c r="F10" s="33">
        <f t="shared" si="0"/>
        <v>4.7222222222222223</v>
      </c>
      <c r="G10" s="35">
        <f t="shared" si="2"/>
        <v>-57.581573896353163</v>
      </c>
      <c r="U10" s="1"/>
    </row>
    <row r="11" spans="1:21" ht="15" customHeight="1" x14ac:dyDescent="0.2">
      <c r="A11" s="14"/>
      <c r="B11" s="8">
        <v>2006</v>
      </c>
      <c r="C11" s="26">
        <v>7070</v>
      </c>
      <c r="D11" s="31">
        <f t="shared" si="1"/>
        <v>51.068376068376068</v>
      </c>
      <c r="E11" s="28">
        <v>359</v>
      </c>
      <c r="F11" s="33">
        <f t="shared" si="0"/>
        <v>5.0777934936350775</v>
      </c>
      <c r="G11" s="35">
        <f t="shared" si="2"/>
        <v>62.443438914027148</v>
      </c>
    </row>
    <row r="12" spans="1:21" ht="15" customHeight="1" x14ac:dyDescent="0.2">
      <c r="A12" s="14"/>
      <c r="B12" s="8">
        <v>2007</v>
      </c>
      <c r="C12" s="26">
        <v>9318</v>
      </c>
      <c r="D12" s="31">
        <f t="shared" si="1"/>
        <v>31.796322489391791</v>
      </c>
      <c r="E12" s="28">
        <v>245</v>
      </c>
      <c r="F12" s="33">
        <f t="shared" si="0"/>
        <v>2.629319596479931</v>
      </c>
      <c r="G12" s="35">
        <f t="shared" si="2"/>
        <v>-31.754874651810582</v>
      </c>
    </row>
    <row r="13" spans="1:21" ht="15" customHeight="1" x14ac:dyDescent="0.2">
      <c r="A13" s="14"/>
      <c r="B13" s="8">
        <v>2008</v>
      </c>
      <c r="C13" s="26">
        <v>7471</v>
      </c>
      <c r="D13" s="31">
        <f t="shared" si="1"/>
        <v>-19.821850182442581</v>
      </c>
      <c r="E13" s="28">
        <v>288</v>
      </c>
      <c r="F13" s="33">
        <f t="shared" si="0"/>
        <v>3.8549056351224733</v>
      </c>
      <c r="G13" s="35">
        <f t="shared" si="2"/>
        <v>17.551020408163275</v>
      </c>
    </row>
    <row r="14" spans="1:21" ht="15" customHeight="1" x14ac:dyDescent="0.2">
      <c r="A14" s="14"/>
      <c r="B14" s="8">
        <v>2009</v>
      </c>
      <c r="C14" s="26">
        <v>3392</v>
      </c>
      <c r="D14" s="31">
        <f t="shared" si="1"/>
        <v>-54.597778075224198</v>
      </c>
      <c r="E14" s="28">
        <v>58</v>
      </c>
      <c r="F14" s="33">
        <f t="shared" si="0"/>
        <v>1.7099056603773584</v>
      </c>
      <c r="G14" s="35">
        <f t="shared" si="2"/>
        <v>-79.861111111111114</v>
      </c>
    </row>
    <row r="15" spans="1:21" ht="15" customHeight="1" x14ac:dyDescent="0.2">
      <c r="A15" s="14"/>
      <c r="B15" s="8">
        <v>2010</v>
      </c>
      <c r="C15" s="26">
        <v>2988</v>
      </c>
      <c r="D15" s="31">
        <f t="shared" si="1"/>
        <v>-11.910377358490564</v>
      </c>
      <c r="E15" s="28">
        <v>25</v>
      </c>
      <c r="F15" s="33">
        <f t="shared" si="0"/>
        <v>0.83668005354752339</v>
      </c>
      <c r="G15" s="35">
        <f t="shared" si="2"/>
        <v>-56.896551724137936</v>
      </c>
    </row>
    <row r="16" spans="1:21" ht="15" customHeight="1" x14ac:dyDescent="0.2">
      <c r="A16" s="14"/>
      <c r="B16" s="8">
        <v>2011</v>
      </c>
      <c r="C16" s="26">
        <v>2754</v>
      </c>
      <c r="D16" s="31">
        <f t="shared" si="1"/>
        <v>-7.8313253012048172</v>
      </c>
      <c r="E16" s="28">
        <v>39</v>
      </c>
      <c r="F16" s="33">
        <f t="shared" si="0"/>
        <v>1.4161220043572984</v>
      </c>
      <c r="G16" s="35">
        <f t="shared" si="2"/>
        <v>56.000000000000007</v>
      </c>
    </row>
    <row r="17" spans="1:16" ht="15" customHeight="1" x14ac:dyDescent="0.2">
      <c r="A17" s="14"/>
      <c r="B17" s="8">
        <v>2012</v>
      </c>
      <c r="C17" s="26">
        <v>2827</v>
      </c>
      <c r="D17" s="31">
        <f t="shared" si="1"/>
        <v>2.6506899055918742</v>
      </c>
      <c r="E17" s="28">
        <v>46</v>
      </c>
      <c r="F17" s="33">
        <f t="shared" si="0"/>
        <v>1.6271666077113549</v>
      </c>
      <c r="G17" s="35">
        <f t="shared" si="2"/>
        <v>17.948717948717952</v>
      </c>
    </row>
    <row r="18" spans="1:16" ht="15" customHeight="1" x14ac:dyDescent="0.2">
      <c r="A18" s="14"/>
      <c r="B18" s="8">
        <v>2013</v>
      </c>
      <c r="C18" s="26">
        <v>3932</v>
      </c>
      <c r="D18" s="31">
        <f>((C18/C17)-1)*100</f>
        <v>39.087371772196676</v>
      </c>
      <c r="E18" s="28">
        <v>92</v>
      </c>
      <c r="F18" s="33">
        <f t="shared" si="0"/>
        <v>2.3397761953204474</v>
      </c>
      <c r="G18" s="35">
        <f>((E18/E17)-1)*100</f>
        <v>100</v>
      </c>
    </row>
    <row r="19" spans="1:16" ht="15" customHeight="1" x14ac:dyDescent="0.2">
      <c r="A19" s="14"/>
      <c r="B19" s="8">
        <v>2014</v>
      </c>
      <c r="C19" s="26">
        <v>4348</v>
      </c>
      <c r="D19" s="31">
        <f t="shared" ref="D19:D20" si="3">((C19/C18)-1)*100</f>
        <v>10.579857578840279</v>
      </c>
      <c r="E19" s="28">
        <v>97</v>
      </c>
      <c r="F19" s="33">
        <f t="shared" si="0"/>
        <v>2.2309107635694572</v>
      </c>
      <c r="G19" s="35">
        <f t="shared" ref="G19:G20" si="4">((E19/E18)-1)*100</f>
        <v>5.4347826086956541</v>
      </c>
    </row>
    <row r="20" spans="1:16" ht="15" customHeight="1" x14ac:dyDescent="0.2">
      <c r="A20" s="14"/>
      <c r="B20" s="8">
        <v>2015</v>
      </c>
      <c r="C20" s="26">
        <v>4963</v>
      </c>
      <c r="D20" s="31">
        <f t="shared" si="3"/>
        <v>14.144434222631098</v>
      </c>
      <c r="E20" s="28">
        <v>120</v>
      </c>
      <c r="F20" s="33">
        <f t="shared" si="0"/>
        <v>2.4178924037880316</v>
      </c>
      <c r="G20" s="35">
        <f t="shared" si="4"/>
        <v>23.711340206185572</v>
      </c>
    </row>
    <row r="21" spans="1:16" ht="15" customHeight="1" x14ac:dyDescent="0.2">
      <c r="A21" s="14"/>
      <c r="B21" s="8">
        <v>2016</v>
      </c>
      <c r="C21" s="26">
        <v>7859</v>
      </c>
      <c r="D21" s="31">
        <f>((C21/C20)-1)*100</f>
        <v>58.351803344751161</v>
      </c>
      <c r="E21" s="28">
        <v>238</v>
      </c>
      <c r="F21" s="33">
        <f t="shared" ref="F21:F22" si="5">E21/C21*100</f>
        <v>3.0283751113373203</v>
      </c>
      <c r="G21" s="35">
        <f>((E21/E20)-1)*100</f>
        <v>98.333333333333343</v>
      </c>
    </row>
    <row r="22" spans="1:16" ht="15" customHeight="1" x14ac:dyDescent="0.2">
      <c r="A22" s="14"/>
      <c r="B22" s="8">
        <v>2017</v>
      </c>
      <c r="C22" s="26">
        <v>11758</v>
      </c>
      <c r="D22" s="31">
        <f>((C22/C21)-1)*100</f>
        <v>49.61190991220257</v>
      </c>
      <c r="E22" s="28">
        <v>287</v>
      </c>
      <c r="F22" s="33">
        <f t="shared" si="5"/>
        <v>2.4408913080455861</v>
      </c>
      <c r="G22" s="35">
        <f>((E22/E21)-1)*100</f>
        <v>20.588235294117641</v>
      </c>
    </row>
    <row r="23" spans="1:16" ht="15" customHeight="1" x14ac:dyDescent="0.2">
      <c r="A23" s="14"/>
      <c r="B23" s="8">
        <v>2018</v>
      </c>
      <c r="C23" s="26">
        <v>11537</v>
      </c>
      <c r="D23" s="31">
        <f t="shared" ref="D23:D24" si="6">((C23/C22)-1)*100</f>
        <v>-1.8795713556727378</v>
      </c>
      <c r="E23" s="28">
        <v>349</v>
      </c>
      <c r="F23" s="33">
        <f t="shared" ref="F23:F24" si="7">E23/C23*100</f>
        <v>3.0250498396463552</v>
      </c>
      <c r="G23" s="35">
        <f t="shared" ref="G23:G24" si="8">((E23/E22)-1)*100</f>
        <v>21.602787456445995</v>
      </c>
    </row>
    <row r="24" spans="1:16" ht="15" customHeight="1" x14ac:dyDescent="0.2">
      <c r="A24" s="14"/>
      <c r="B24" s="11">
        <v>2019</v>
      </c>
      <c r="C24" s="27">
        <v>9546</v>
      </c>
      <c r="D24" s="32">
        <f t="shared" si="6"/>
        <v>-17.257519285776201</v>
      </c>
      <c r="E24" s="29">
        <v>258</v>
      </c>
      <c r="F24" s="34">
        <f t="shared" si="7"/>
        <v>2.7027027027027026</v>
      </c>
      <c r="G24" s="36">
        <f t="shared" si="8"/>
        <v>-26.074498567335247</v>
      </c>
    </row>
    <row r="25" spans="1:16" ht="15" customHeight="1" x14ac:dyDescent="0.2">
      <c r="A25" s="14"/>
    </row>
    <row r="26" spans="1:16" ht="15" customHeight="1" x14ac:dyDescent="0.2">
      <c r="A26" s="15" t="s">
        <v>7</v>
      </c>
      <c r="B26" s="42" t="s">
        <v>8</v>
      </c>
      <c r="C26" s="42"/>
      <c r="D26" s="42"/>
      <c r="E26" s="42"/>
      <c r="F26" s="42"/>
      <c r="G26" s="42"/>
      <c r="H26" s="42"/>
    </row>
    <row r="27" spans="1:16" ht="30" customHeight="1" x14ac:dyDescent="0.2">
      <c r="A27" s="15"/>
      <c r="B27" s="45" t="s">
        <v>5</v>
      </c>
      <c r="C27" s="45"/>
      <c r="D27" s="45"/>
      <c r="E27" s="46"/>
      <c r="F27" s="46"/>
      <c r="G27" s="46"/>
      <c r="H27" s="46"/>
      <c r="I27" s="47"/>
      <c r="J27" s="9"/>
    </row>
    <row r="28" spans="1:16" ht="15" customHeight="1" x14ac:dyDescent="0.2">
      <c r="A28" s="16" t="s">
        <v>9</v>
      </c>
      <c r="B28" s="43">
        <v>43930</v>
      </c>
      <c r="C28" s="43"/>
      <c r="D28" s="43"/>
      <c r="E28" s="44"/>
      <c r="F28" s="44"/>
      <c r="G28" s="44"/>
      <c r="H28" s="44"/>
    </row>
    <row r="29" spans="1:16" ht="15" customHeight="1" x14ac:dyDescent="0.2">
      <c r="A29" s="17" t="s">
        <v>1</v>
      </c>
      <c r="B29" s="37" t="s">
        <v>10</v>
      </c>
      <c r="C29" s="37"/>
      <c r="D29" s="37"/>
      <c r="E29" s="37"/>
      <c r="F29" s="37"/>
      <c r="G29" s="37"/>
      <c r="H29" s="37"/>
    </row>
    <row r="30" spans="1:16" ht="15" customHeight="1" thickBot="1" x14ac:dyDescent="0.25">
      <c r="A30" s="18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2" spans="1:16" ht="15" customHeight="1" x14ac:dyDescent="0.2">
      <c r="E32" s="1"/>
    </row>
    <row r="34" spans="5:5" ht="15" customHeight="1" x14ac:dyDescent="0.2">
      <c r="E34" s="1"/>
    </row>
  </sheetData>
  <mergeCells count="9">
    <mergeCell ref="B29:H29"/>
    <mergeCell ref="B1:E1"/>
    <mergeCell ref="B2:H2"/>
    <mergeCell ref="B26:H26"/>
    <mergeCell ref="B28:H28"/>
    <mergeCell ref="B27:I27"/>
    <mergeCell ref="B3:B4"/>
    <mergeCell ref="C3:D3"/>
    <mergeCell ref="E3:G3"/>
  </mergeCells>
  <hyperlinks>
    <hyperlink ref="B29" r:id="rId1" xr:uid="{00000000-0004-0000-0000-000000000000}"/>
    <hyperlink ref="B27" r:id="rId2" xr:uid="{00000000-0004-0000-0000-000001000000}"/>
    <hyperlink ref="B29:H29" r:id="rId3" display="http://observatorioemigracao.pt/np4EN/7479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IncelandInflows2000-2019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2020-05-04T15:27:19Z</dcterms:modified>
</cp:coreProperties>
</file>