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6\"/>
    </mc:Choice>
  </mc:AlternateContent>
  <xr:revisionPtr revIDLastSave="0" documentId="13_ncr:1_{B8B24533-C9EA-49A8-AE59-AB99E8100F4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elgiumInflows2000-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0" i="1" l="1"/>
  <c r="F30" i="1"/>
  <c r="D30" i="1"/>
  <c r="G29" i="1"/>
  <c r="F29" i="1"/>
  <c r="D29" i="1"/>
  <c r="G28" i="1"/>
  <c r="F28" i="1"/>
  <c r="D28" i="1"/>
  <c r="G27" i="1"/>
  <c r="F27" i="1"/>
  <c r="D27" i="1"/>
  <c r="G26" i="1"/>
  <c r="F26" i="1"/>
  <c r="D26" i="1"/>
  <c r="G25" i="1"/>
  <c r="F25" i="1"/>
  <c r="D25" i="1"/>
  <c r="G24" i="1"/>
  <c r="F24" i="1"/>
  <c r="D24" i="1"/>
  <c r="G23" i="1"/>
  <c r="F23" i="1"/>
  <c r="D23" i="1"/>
  <c r="G22" i="1"/>
  <c r="F22" i="1"/>
  <c r="D22" i="1"/>
  <c r="G21" i="1"/>
  <c r="F21" i="1"/>
  <c r="D21" i="1"/>
  <c r="G20" i="1"/>
  <c r="F20" i="1"/>
  <c r="D20" i="1"/>
  <c r="G19" i="1"/>
  <c r="F19" i="1"/>
  <c r="D19" i="1"/>
  <c r="G18" i="1"/>
  <c r="F18" i="1"/>
  <c r="D18" i="1"/>
  <c r="G17" i="1"/>
  <c r="F17" i="1"/>
  <c r="D17" i="1"/>
  <c r="G16" i="1"/>
  <c r="F16" i="1"/>
  <c r="D16" i="1"/>
  <c r="G15" i="1"/>
  <c r="F15" i="1"/>
  <c r="D15" i="1"/>
  <c r="G14" i="1"/>
  <c r="F14" i="1"/>
  <c r="D14" i="1"/>
  <c r="G13" i="1"/>
  <c r="F13" i="1"/>
  <c r="D13" i="1"/>
  <c r="G12" i="1"/>
  <c r="F12" i="1"/>
  <c r="D12" i="1"/>
  <c r="G11" i="1"/>
  <c r="F11" i="1"/>
  <c r="D11" i="1"/>
  <c r="G10" i="1"/>
  <c r="F10" i="1"/>
  <c r="D10" i="1"/>
  <c r="G9" i="1"/>
  <c r="F9" i="1"/>
  <c r="D9" i="1"/>
  <c r="G8" i="1"/>
  <c r="F8" i="1"/>
  <c r="D8" i="1"/>
  <c r="G7" i="1"/>
  <c r="F7" i="1"/>
  <c r="D7" i="1"/>
  <c r="G6" i="1"/>
  <c r="F6" i="1"/>
  <c r="D6" i="1"/>
  <c r="F5" i="1"/>
</calcChain>
</file>

<file path=xl/sharedStrings.xml><?xml version="1.0" encoding="utf-8"?>
<sst xmlns="http://schemas.openxmlformats.org/spreadsheetml/2006/main" count="19" uniqueCount="16">
  <si>
    <t>OEm</t>
  </si>
  <si>
    <t>link</t>
  </si>
  <si>
    <t>Observatório da Emigração</t>
  </si>
  <si>
    <t>N</t>
  </si>
  <si>
    <t>..</t>
  </si>
  <si>
    <t>Years</t>
  </si>
  <si>
    <t>Total inflows</t>
  </si>
  <si>
    <t>Portuguese inflows</t>
  </si>
  <si>
    <t>Change (%)</t>
  </si>
  <si>
    <t>% of total 
inflows</t>
  </si>
  <si>
    <t>Source</t>
  </si>
  <si>
    <t>Updated</t>
  </si>
  <si>
    <t>Table by Observatório da Emigração, data by Statbel.</t>
  </si>
  <si>
    <t>https://statbel.fgov.be/fr</t>
  </si>
  <si>
    <t>http://observatorioemigracao.pt/np4EN/10743.html</t>
  </si>
  <si>
    <t>Portuguese inflows into Belgium, 2000-2025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</si>
</sst>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0" fillId="0" borderId="2" xfId="0" applyBorder="1"/>
    <xf numFmtId="0" fontId="0" fillId="0" borderId="1" xfId="0" applyBorder="1"/>
    <xf numFmtId="3" fontId="0" fillId="0" borderId="2" xfId="0" applyNumberFormat="1" applyBorder="1"/>
    <xf numFmtId="3" fontId="0" fillId="0" borderId="1" xfId="0" applyNumberFormat="1" applyBorder="1" applyAlignment="1">
      <alignment vertical="center"/>
    </xf>
    <xf numFmtId="0" fontId="0" fillId="0" borderId="0" xfId="0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1" fillId="0" borderId="8" xfId="0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0" fontId="0" fillId="0" borderId="0" xfId="0" applyAlignment="1">
      <alignment vertical="center"/>
    </xf>
    <xf numFmtId="3" fontId="1" fillId="0" borderId="0" xfId="0" applyNumberFormat="1" applyFont="1" applyAlignment="1">
      <alignment horizontal="right" vertical="center"/>
    </xf>
    <xf numFmtId="0" fontId="6" fillId="0" borderId="0" xfId="1" applyAlignment="1">
      <alignment vertical="center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6" fillId="0" borderId="0" xfId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Portuguese inflows into Belgium, 2000-2025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'BelgiumInflows2000-2025'!$B$5:$B$30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'BelgiumInflows2000-2025'!$E$5:$E$30</c:f>
              <c:numCache>
                <c:formatCode>#,##0</c:formatCode>
                <c:ptCount val="26"/>
                <c:pt idx="0">
                  <c:v>1369</c:v>
                </c:pt>
                <c:pt idx="1">
                  <c:v>1385</c:v>
                </c:pt>
                <c:pt idx="2">
                  <c:v>1639</c:v>
                </c:pt>
                <c:pt idx="3">
                  <c:v>1879</c:v>
                </c:pt>
                <c:pt idx="4">
                  <c:v>1967</c:v>
                </c:pt>
                <c:pt idx="5">
                  <c:v>2004</c:v>
                </c:pt>
                <c:pt idx="6">
                  <c:v>2073</c:v>
                </c:pt>
                <c:pt idx="7">
                  <c:v>2382</c:v>
                </c:pt>
                <c:pt idx="8">
                  <c:v>3200</c:v>
                </c:pt>
                <c:pt idx="9">
                  <c:v>2854</c:v>
                </c:pt>
                <c:pt idx="10">
                  <c:v>2717</c:v>
                </c:pt>
                <c:pt idx="11">
                  <c:v>3140</c:v>
                </c:pt>
                <c:pt idx="12">
                  <c:v>4227</c:v>
                </c:pt>
                <c:pt idx="13">
                  <c:v>4332</c:v>
                </c:pt>
                <c:pt idx="14">
                  <c:v>3594</c:v>
                </c:pt>
                <c:pt idx="15">
                  <c:v>3444</c:v>
                </c:pt>
                <c:pt idx="16">
                  <c:v>3516</c:v>
                </c:pt>
                <c:pt idx="17">
                  <c:v>3391</c:v>
                </c:pt>
                <c:pt idx="18">
                  <c:v>3574</c:v>
                </c:pt>
                <c:pt idx="19">
                  <c:v>4120</c:v>
                </c:pt>
                <c:pt idx="20">
                  <c:v>3487</c:v>
                </c:pt>
                <c:pt idx="21">
                  <c:v>4103</c:v>
                </c:pt>
                <c:pt idx="22">
                  <c:v>4413</c:v>
                </c:pt>
                <c:pt idx="23">
                  <c:v>5099</c:v>
                </c:pt>
                <c:pt idx="24">
                  <c:v>5471</c:v>
                </c:pt>
                <c:pt idx="25">
                  <c:v>5309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96-4CB0-9D4A-C22A4B556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051968"/>
        <c:axId val="583585152"/>
      </c:lineChart>
      <c:catAx>
        <c:axId val="580051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Source</a:t>
                </a:r>
                <a:r>
                  <a:rPr lang="pt-PT" sz="700" b="0" i="0" u="none" strike="noStrike" baseline="0">
                    <a:effectLst/>
                  </a:rPr>
                  <a:t>  Graph by Observatório da Emigração [Emigration Observatory], data by Statbel.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36891975308641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 sz="800" baseline="0"/>
            </a:pPr>
            <a:endParaRPr lang="pt-PT"/>
          </a:p>
        </c:txPr>
        <c:crossAx val="583585152"/>
        <c:crosses val="autoZero"/>
        <c:auto val="1"/>
        <c:lblAlgn val="ctr"/>
        <c:lblOffset val="100"/>
        <c:noMultiLvlLbl val="0"/>
      </c:catAx>
      <c:valAx>
        <c:axId val="583585152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005196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EN/10743.html" TargetMode="External"/><Relationship Id="rId2" Type="http://schemas.openxmlformats.org/officeDocument/2006/relationships/hyperlink" Target="https://statbel.fgov.be/fr" TargetMode="External"/><Relationship Id="rId1" Type="http://schemas.openxmlformats.org/officeDocument/2006/relationships/hyperlink" Target="http://observatorioemigracao.pt/np4/5806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0"/>
  <sheetViews>
    <sheetView showGridLines="0" tabSelected="1" workbookViewId="0"/>
  </sheetViews>
  <sheetFormatPr defaultColWidth="14.85546875" defaultRowHeight="15" customHeight="1" x14ac:dyDescent="0.2"/>
  <cols>
    <col min="1" max="1" width="14.85546875" style="3" customWidth="1"/>
  </cols>
  <sheetData>
    <row r="1" spans="1:21" s="3" customFormat="1" ht="30" customHeight="1" x14ac:dyDescent="0.2">
      <c r="A1" s="2" t="s">
        <v>0</v>
      </c>
      <c r="B1" s="36" t="s">
        <v>2</v>
      </c>
      <c r="C1" s="36"/>
      <c r="D1" s="36"/>
      <c r="E1" s="37"/>
      <c r="F1" s="12"/>
      <c r="G1" s="4"/>
      <c r="H1" s="4"/>
      <c r="I1" s="5"/>
      <c r="J1"/>
      <c r="N1"/>
      <c r="O1"/>
      <c r="P1"/>
    </row>
    <row r="2" spans="1:21" ht="30" customHeight="1" thickBot="1" x14ac:dyDescent="0.3">
      <c r="A2" s="2"/>
      <c r="B2" s="38" t="s">
        <v>15</v>
      </c>
      <c r="C2" s="38"/>
      <c r="D2" s="38"/>
      <c r="E2" s="39"/>
      <c r="F2" s="39"/>
      <c r="G2" s="39"/>
      <c r="H2" s="39"/>
      <c r="I2" s="6"/>
    </row>
    <row r="3" spans="1:21" ht="30" customHeight="1" x14ac:dyDescent="0.2">
      <c r="A3" s="10"/>
      <c r="B3" s="42" t="s">
        <v>5</v>
      </c>
      <c r="C3" s="44" t="s">
        <v>6</v>
      </c>
      <c r="D3" s="45"/>
      <c r="E3" s="42" t="s">
        <v>7</v>
      </c>
      <c r="F3" s="46"/>
      <c r="G3" s="46"/>
      <c r="H3" s="8"/>
      <c r="I3" s="8"/>
      <c r="J3" s="8"/>
      <c r="K3" s="8"/>
      <c r="L3" s="8"/>
      <c r="M3" s="8"/>
      <c r="N3" s="8"/>
      <c r="O3" s="8"/>
      <c r="P3" s="8"/>
    </row>
    <row r="4" spans="1:21" ht="30" customHeight="1" x14ac:dyDescent="0.2">
      <c r="A4" s="1"/>
      <c r="B4" s="43"/>
      <c r="C4" s="13" t="s">
        <v>3</v>
      </c>
      <c r="D4" s="14" t="s">
        <v>8</v>
      </c>
      <c r="E4" s="15" t="s">
        <v>3</v>
      </c>
      <c r="F4" s="28" t="s">
        <v>9</v>
      </c>
      <c r="G4" s="15" t="s">
        <v>8</v>
      </c>
    </row>
    <row r="5" spans="1:21" ht="15" customHeight="1" x14ac:dyDescent="0.2">
      <c r="B5" s="7">
        <v>2000</v>
      </c>
      <c r="C5" s="16">
        <v>90412</v>
      </c>
      <c r="D5" s="21" t="s">
        <v>4</v>
      </c>
      <c r="E5" s="19">
        <v>1369</v>
      </c>
      <c r="F5" s="24">
        <f>E5/C5*100</f>
        <v>1.5141795336902182</v>
      </c>
      <c r="G5" s="24" t="s">
        <v>4</v>
      </c>
    </row>
    <row r="6" spans="1:21" ht="15" customHeight="1" x14ac:dyDescent="0.2">
      <c r="B6" s="7">
        <v>2001</v>
      </c>
      <c r="C6" s="17">
        <v>111866</v>
      </c>
      <c r="D6" s="22">
        <f>((C6/C5)-1)*100</f>
        <v>23.729150997655179</v>
      </c>
      <c r="E6" s="19">
        <v>1385</v>
      </c>
      <c r="F6" s="24">
        <f t="shared" ref="F6:F18" si="0">E6/C6*100</f>
        <v>1.2380884272254304</v>
      </c>
      <c r="G6" s="24">
        <f>((E6/E5)-1)*100</f>
        <v>1.1687363038714427</v>
      </c>
    </row>
    <row r="7" spans="1:21" ht="15" customHeight="1" x14ac:dyDescent="0.2">
      <c r="B7" s="7">
        <v>2002</v>
      </c>
      <c r="C7" s="17">
        <v>115542</v>
      </c>
      <c r="D7" s="22">
        <f t="shared" ref="D7:D17" si="1">((C7/C6)-1)*100</f>
        <v>3.2860744104553641</v>
      </c>
      <c r="E7" s="19">
        <v>1639</v>
      </c>
      <c r="F7" s="24">
        <f t="shared" si="0"/>
        <v>1.4185317893060534</v>
      </c>
      <c r="G7" s="24">
        <f t="shared" ref="G7:G17" si="2">((E7/E6)-1)*100</f>
        <v>18.339350180505409</v>
      </c>
    </row>
    <row r="8" spans="1:21" ht="15" customHeight="1" x14ac:dyDescent="0.2">
      <c r="B8" s="7">
        <v>2003</v>
      </c>
      <c r="C8" s="17">
        <v>113794</v>
      </c>
      <c r="D8" s="22">
        <f t="shared" si="1"/>
        <v>-1.5128697789548395</v>
      </c>
      <c r="E8" s="19">
        <v>1879</v>
      </c>
      <c r="F8" s="24">
        <f t="shared" si="0"/>
        <v>1.6512294145561279</v>
      </c>
      <c r="G8" s="24">
        <f t="shared" si="2"/>
        <v>14.643075045759613</v>
      </c>
    </row>
    <row r="9" spans="1:21" ht="15" customHeight="1" x14ac:dyDescent="0.2">
      <c r="B9" s="7">
        <v>2004</v>
      </c>
      <c r="C9" s="17">
        <v>119143</v>
      </c>
      <c r="D9" s="22">
        <f t="shared" si="1"/>
        <v>4.7005993286113545</v>
      </c>
      <c r="E9" s="19">
        <v>1967</v>
      </c>
      <c r="F9" s="24">
        <f t="shared" si="0"/>
        <v>1.6509572530488574</v>
      </c>
      <c r="G9" s="24">
        <f t="shared" si="2"/>
        <v>4.683342203299623</v>
      </c>
    </row>
    <row r="10" spans="1:21" ht="15" customHeight="1" x14ac:dyDescent="0.2">
      <c r="B10" s="7">
        <v>2005</v>
      </c>
      <c r="C10" s="17">
        <v>135289</v>
      </c>
      <c r="D10" s="22">
        <f t="shared" si="1"/>
        <v>13.551782312011618</v>
      </c>
      <c r="E10" s="19">
        <v>2004</v>
      </c>
      <c r="F10" s="24">
        <f t="shared" si="0"/>
        <v>1.4812734220816179</v>
      </c>
      <c r="G10" s="24">
        <f t="shared" si="2"/>
        <v>1.8810371123538339</v>
      </c>
      <c r="U10" s="1"/>
    </row>
    <row r="11" spans="1:21" ht="15" customHeight="1" x14ac:dyDescent="0.2">
      <c r="B11" s="7">
        <v>2006</v>
      </c>
      <c r="C11" s="17">
        <v>139595</v>
      </c>
      <c r="D11" s="22">
        <f t="shared" si="1"/>
        <v>3.1828160456504273</v>
      </c>
      <c r="E11" s="19">
        <v>2073</v>
      </c>
      <c r="F11" s="24">
        <f t="shared" si="0"/>
        <v>1.4850102081020093</v>
      </c>
      <c r="G11" s="24">
        <f t="shared" si="2"/>
        <v>3.4431137724550975</v>
      </c>
    </row>
    <row r="12" spans="1:21" ht="15" customHeight="1" x14ac:dyDescent="0.2">
      <c r="B12" s="7">
        <v>2007</v>
      </c>
      <c r="C12" s="17">
        <v>151069</v>
      </c>
      <c r="D12" s="22">
        <f t="shared" si="1"/>
        <v>8.2194921021526479</v>
      </c>
      <c r="E12" s="19">
        <v>2382</v>
      </c>
      <c r="F12" s="24">
        <f t="shared" si="0"/>
        <v>1.576762936141763</v>
      </c>
      <c r="G12" s="24">
        <f t="shared" si="2"/>
        <v>14.905933429811856</v>
      </c>
    </row>
    <row r="13" spans="1:21" ht="15" customHeight="1" x14ac:dyDescent="0.2">
      <c r="B13" s="7">
        <v>2008</v>
      </c>
      <c r="C13" s="17">
        <v>164152</v>
      </c>
      <c r="D13" s="22">
        <f t="shared" si="1"/>
        <v>8.6602810636199337</v>
      </c>
      <c r="E13" s="19">
        <v>3200</v>
      </c>
      <c r="F13" s="24">
        <f t="shared" si="0"/>
        <v>1.949412739412252</v>
      </c>
      <c r="G13" s="24">
        <f t="shared" si="2"/>
        <v>34.340890008396308</v>
      </c>
    </row>
    <row r="14" spans="1:21" ht="15" customHeight="1" x14ac:dyDescent="0.2">
      <c r="B14" s="7">
        <v>2009</v>
      </c>
      <c r="C14" s="17">
        <v>166479</v>
      </c>
      <c r="D14" s="22">
        <f t="shared" si="1"/>
        <v>1.4175885764413421</v>
      </c>
      <c r="E14" s="19">
        <v>2854</v>
      </c>
      <c r="F14" s="24">
        <f t="shared" si="0"/>
        <v>1.7143303359582891</v>
      </c>
      <c r="G14" s="24">
        <f t="shared" si="2"/>
        <v>-10.812500000000004</v>
      </c>
    </row>
    <row r="15" spans="1:21" ht="15" customHeight="1" x14ac:dyDescent="0.2">
      <c r="B15" s="7">
        <v>2010</v>
      </c>
      <c r="C15" s="17">
        <v>166188</v>
      </c>
      <c r="D15" s="22">
        <f t="shared" si="1"/>
        <v>-0.17479682122069073</v>
      </c>
      <c r="E15" s="19">
        <v>2717</v>
      </c>
      <c r="F15" s="24">
        <f t="shared" si="0"/>
        <v>1.634895419645221</v>
      </c>
      <c r="G15" s="24">
        <f t="shared" si="2"/>
        <v>-4.8002803083391772</v>
      </c>
    </row>
    <row r="16" spans="1:21" ht="15" customHeight="1" x14ac:dyDescent="0.2">
      <c r="B16" s="7">
        <v>2011</v>
      </c>
      <c r="C16" s="17">
        <v>161508</v>
      </c>
      <c r="D16" s="22">
        <f t="shared" si="1"/>
        <v>-2.8160878041735837</v>
      </c>
      <c r="E16" s="19">
        <v>3140</v>
      </c>
      <c r="F16" s="24">
        <f t="shared" si="0"/>
        <v>1.944176139881616</v>
      </c>
      <c r="G16" s="24">
        <f t="shared" si="2"/>
        <v>15.568641884431367</v>
      </c>
    </row>
    <row r="17" spans="1:8" ht="15" customHeight="1" x14ac:dyDescent="0.2">
      <c r="B17" s="7">
        <v>2012</v>
      </c>
      <c r="C17" s="17">
        <v>149095</v>
      </c>
      <c r="D17" s="22">
        <f t="shared" si="1"/>
        <v>-7.6856873962899641</v>
      </c>
      <c r="E17" s="19">
        <v>4227</v>
      </c>
      <c r="F17" s="24">
        <f t="shared" si="0"/>
        <v>2.8351051343103393</v>
      </c>
      <c r="G17" s="24">
        <f t="shared" si="2"/>
        <v>34.61783439490447</v>
      </c>
    </row>
    <row r="18" spans="1:8" ht="15" customHeight="1" x14ac:dyDescent="0.2">
      <c r="B18" s="7">
        <v>2013</v>
      </c>
      <c r="C18" s="17">
        <v>146645</v>
      </c>
      <c r="D18" s="22">
        <f>((C18/C17)-1)*100</f>
        <v>-1.6432475938160218</v>
      </c>
      <c r="E18" s="19">
        <v>4332</v>
      </c>
      <c r="F18" s="24">
        <f t="shared" si="0"/>
        <v>2.9540727607487471</v>
      </c>
      <c r="G18" s="24">
        <f>((E18/E17)-1)*100</f>
        <v>2.4840312278211485</v>
      </c>
    </row>
    <row r="19" spans="1:8" ht="15" customHeight="1" x14ac:dyDescent="0.2">
      <c r="B19" s="7">
        <v>2014</v>
      </c>
      <c r="C19" s="17">
        <v>153926</v>
      </c>
      <c r="D19" s="22">
        <f>((C19/C18)-1)*100</f>
        <v>4.965051655358188</v>
      </c>
      <c r="E19" s="19">
        <v>3594</v>
      </c>
      <c r="F19" s="24">
        <f>E19/C19*100</f>
        <v>2.3348881930278185</v>
      </c>
      <c r="G19" s="24">
        <f>((E19/E18)-1)*100</f>
        <v>-17.036011080332415</v>
      </c>
    </row>
    <row r="20" spans="1:8" ht="15" customHeight="1" x14ac:dyDescent="0.2">
      <c r="B20" s="7">
        <v>2015</v>
      </c>
      <c r="C20" s="17">
        <v>158032</v>
      </c>
      <c r="D20" s="22">
        <f t="shared" ref="D20:D30" si="3">((C20/C19)-1)*100</f>
        <v>2.6675155594246602</v>
      </c>
      <c r="E20" s="19">
        <v>3444</v>
      </c>
      <c r="F20" s="24">
        <f>E20/C20*100</f>
        <v>2.179305457122608</v>
      </c>
      <c r="G20" s="24">
        <f t="shared" ref="G20:G30" si="4">((E20/E19)-1)*100</f>
        <v>-4.173622704507518</v>
      </c>
    </row>
    <row r="21" spans="1:8" ht="15" customHeight="1" x14ac:dyDescent="0.2">
      <c r="B21" s="7">
        <v>2016</v>
      </c>
      <c r="C21" s="17">
        <v>160480</v>
      </c>
      <c r="D21" s="22">
        <f t="shared" si="3"/>
        <v>1.5490533562822817</v>
      </c>
      <c r="E21" s="19">
        <v>3516</v>
      </c>
      <c r="F21" s="24">
        <f t="shared" ref="F21:F30" si="5">E21/C21*100</f>
        <v>2.1909272183449651</v>
      </c>
      <c r="G21" s="24">
        <f t="shared" si="4"/>
        <v>2.0905923344947785</v>
      </c>
    </row>
    <row r="22" spans="1:8" ht="15" customHeight="1" x14ac:dyDescent="0.2">
      <c r="B22" s="7">
        <v>2017</v>
      </c>
      <c r="C22" s="17">
        <v>163918</v>
      </c>
      <c r="D22" s="22">
        <f t="shared" si="3"/>
        <v>2.1423230309072672</v>
      </c>
      <c r="E22" s="19">
        <v>3391</v>
      </c>
      <c r="F22" s="24">
        <f t="shared" si="5"/>
        <v>2.0687172854720042</v>
      </c>
      <c r="G22" s="24">
        <f t="shared" si="4"/>
        <v>-3.5551763367463018</v>
      </c>
    </row>
    <row r="23" spans="1:8" ht="15" customHeight="1" x14ac:dyDescent="0.2">
      <c r="B23" s="7">
        <v>2018</v>
      </c>
      <c r="C23" s="17">
        <v>166894</v>
      </c>
      <c r="D23" s="22">
        <f t="shared" si="3"/>
        <v>1.8155419173001119</v>
      </c>
      <c r="E23" s="19">
        <v>3574</v>
      </c>
      <c r="F23" s="24">
        <f t="shared" si="5"/>
        <v>2.1414790226131557</v>
      </c>
      <c r="G23" s="24">
        <f t="shared" si="4"/>
        <v>5.3966381598348656</v>
      </c>
    </row>
    <row r="24" spans="1:8" ht="15" customHeight="1" x14ac:dyDescent="0.2">
      <c r="B24" s="7">
        <v>2019</v>
      </c>
      <c r="C24" s="17">
        <v>174591</v>
      </c>
      <c r="D24" s="22">
        <f t="shared" si="3"/>
        <v>4.6119093556389101</v>
      </c>
      <c r="E24" s="19">
        <v>4120</v>
      </c>
      <c r="F24" s="24">
        <f t="shared" si="5"/>
        <v>2.3598009061177265</v>
      </c>
      <c r="G24" s="24">
        <f t="shared" si="4"/>
        <v>15.277000559597088</v>
      </c>
    </row>
    <row r="25" spans="1:8" ht="15" customHeight="1" x14ac:dyDescent="0.2">
      <c r="B25" s="7">
        <v>2020</v>
      </c>
      <c r="C25" s="17">
        <v>144169</v>
      </c>
      <c r="D25" s="22">
        <f t="shared" si="3"/>
        <v>-17.424724069396479</v>
      </c>
      <c r="E25" s="19">
        <v>3487</v>
      </c>
      <c r="F25" s="24">
        <f t="shared" si="5"/>
        <v>2.4186891772849917</v>
      </c>
      <c r="G25" s="24">
        <f t="shared" si="4"/>
        <v>-15.364077669902908</v>
      </c>
    </row>
    <row r="26" spans="1:8" ht="15" customHeight="1" x14ac:dyDescent="0.2">
      <c r="B26" s="7">
        <v>2021</v>
      </c>
      <c r="C26" s="17">
        <v>165534</v>
      </c>
      <c r="D26" s="22">
        <f t="shared" si="3"/>
        <v>14.819413327414344</v>
      </c>
      <c r="E26" s="19">
        <v>4103</v>
      </c>
      <c r="F26" s="24">
        <f t="shared" si="5"/>
        <v>2.4786448705401911</v>
      </c>
      <c r="G26" s="24">
        <f t="shared" si="4"/>
        <v>17.665615141955836</v>
      </c>
    </row>
    <row r="27" spans="1:8" ht="15" customHeight="1" x14ac:dyDescent="0.2">
      <c r="B27" s="7">
        <v>2022</v>
      </c>
      <c r="C27" s="17">
        <v>233629</v>
      </c>
      <c r="D27" s="22">
        <f t="shared" si="3"/>
        <v>41.136564089552593</v>
      </c>
      <c r="E27" s="19">
        <v>4413</v>
      </c>
      <c r="F27" s="24">
        <f t="shared" si="5"/>
        <v>1.8888922180037582</v>
      </c>
      <c r="G27" s="24">
        <f t="shared" si="4"/>
        <v>7.5554472337314271</v>
      </c>
    </row>
    <row r="28" spans="1:8" ht="15" customHeight="1" x14ac:dyDescent="0.2">
      <c r="B28" s="7">
        <v>2023</v>
      </c>
      <c r="C28" s="17">
        <v>194887</v>
      </c>
      <c r="D28" s="22">
        <f t="shared" si="3"/>
        <v>-16.5827016337869</v>
      </c>
      <c r="E28" s="19">
        <v>5099</v>
      </c>
      <c r="F28" s="24">
        <f t="shared" si="5"/>
        <v>2.6163879581501073</v>
      </c>
      <c r="G28" s="24">
        <f t="shared" si="4"/>
        <v>15.544980738726499</v>
      </c>
    </row>
    <row r="29" spans="1:8" ht="15" customHeight="1" x14ac:dyDescent="0.2">
      <c r="B29" s="7">
        <v>2024</v>
      </c>
      <c r="C29" s="17">
        <v>194212</v>
      </c>
      <c r="D29" s="22">
        <f t="shared" si="3"/>
        <v>-0.34635455417755256</v>
      </c>
      <c r="E29" s="19">
        <v>5471</v>
      </c>
      <c r="F29" s="24">
        <f t="shared" si="5"/>
        <v>2.8170246946635635</v>
      </c>
      <c r="G29" s="24">
        <f t="shared" si="4"/>
        <v>7.2955481466954408</v>
      </c>
    </row>
    <row r="30" spans="1:8" ht="15" customHeight="1" x14ac:dyDescent="0.2">
      <c r="B30" s="26">
        <v>2025</v>
      </c>
      <c r="C30" s="18">
        <v>177094</v>
      </c>
      <c r="D30" s="23">
        <f t="shared" si="3"/>
        <v>-8.8140794595596539</v>
      </c>
      <c r="E30" s="20">
        <v>5309</v>
      </c>
      <c r="F30" s="25">
        <f t="shared" si="5"/>
        <v>2.9978429534597448</v>
      </c>
      <c r="G30" s="25">
        <f t="shared" si="4"/>
        <v>-2.9610674465362807</v>
      </c>
    </row>
    <row r="32" spans="1:8" ht="15" customHeight="1" x14ac:dyDescent="0.2">
      <c r="A32" s="29" t="s">
        <v>10</v>
      </c>
      <c r="B32" s="47" t="s">
        <v>12</v>
      </c>
      <c r="C32" s="47"/>
      <c r="D32" s="47"/>
      <c r="E32" s="47"/>
      <c r="F32" s="47"/>
      <c r="G32" s="47"/>
      <c r="H32" s="27"/>
    </row>
    <row r="33" spans="1:16" s="32" customFormat="1" ht="30" customHeight="1" x14ac:dyDescent="0.2">
      <c r="A33" s="33"/>
      <c r="B33" s="41" t="s">
        <v>13</v>
      </c>
      <c r="C33" s="41"/>
      <c r="D33" s="41"/>
      <c r="E33" s="41"/>
      <c r="F33" s="41"/>
      <c r="G33" s="41"/>
      <c r="H33" s="41"/>
      <c r="I33" s="41"/>
      <c r="J33" s="34"/>
    </row>
    <row r="34" spans="1:16" ht="15" customHeight="1" x14ac:dyDescent="0.2">
      <c r="A34" s="30" t="s">
        <v>11</v>
      </c>
      <c r="B34" s="40">
        <v>45953</v>
      </c>
      <c r="C34" s="40"/>
      <c r="D34" s="40"/>
      <c r="E34" s="40"/>
      <c r="F34" s="40"/>
      <c r="G34" s="40"/>
      <c r="H34" s="40"/>
    </row>
    <row r="35" spans="1:16" ht="15" customHeight="1" x14ac:dyDescent="0.2">
      <c r="A35" s="31" t="s">
        <v>1</v>
      </c>
      <c r="B35" s="35" t="s">
        <v>14</v>
      </c>
      <c r="C35" s="35"/>
      <c r="D35" s="35"/>
      <c r="E35" s="35"/>
      <c r="F35" s="35"/>
      <c r="G35" s="35"/>
      <c r="H35" s="35"/>
    </row>
    <row r="36" spans="1:16" ht="15" customHeight="1" thickBot="1" x14ac:dyDescent="0.25">
      <c r="A36" s="11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</row>
    <row r="40" spans="1:16" ht="15" customHeight="1" x14ac:dyDescent="0.2">
      <c r="E40" s="1"/>
    </row>
  </sheetData>
  <mergeCells count="9">
    <mergeCell ref="B35:H35"/>
    <mergeCell ref="B1:E1"/>
    <mergeCell ref="B2:H2"/>
    <mergeCell ref="B34:H34"/>
    <mergeCell ref="B33:I33"/>
    <mergeCell ref="B3:B4"/>
    <mergeCell ref="C3:D3"/>
    <mergeCell ref="E3:G3"/>
    <mergeCell ref="B32:G32"/>
  </mergeCells>
  <hyperlinks>
    <hyperlink ref="B35" r:id="rId1" display="http://observatorioemigracao.pt/np4/5806.html" xr:uid="{00000000-0004-0000-0000-000000000000}"/>
    <hyperlink ref="B33" r:id="rId2" xr:uid="{00000000-0004-0000-0000-000001000000}"/>
    <hyperlink ref="B35:H35" r:id="rId3" display="http://observatorioemigracao.pt/np4EN/10743.html" xr:uid="{00000000-0004-0000-0000-000002000000}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BelgiumInflows2000-2025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2026-06-19T09:40:26Z</dcterms:modified>
</cp:coreProperties>
</file>