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Inês Vidigal\Desktop\OEm\Teletrabalho\Destaques\2025\"/>
    </mc:Choice>
  </mc:AlternateContent>
  <xr:revisionPtr revIDLastSave="0" documentId="13_ncr:1_{E94FBF66-41D9-4EE3-AAAB-15719AF3DBD1}" xr6:coauthVersionLast="47" xr6:coauthVersionMax="47" xr10:uidLastSave="{00000000-0000-0000-0000-000000000000}"/>
  <bookViews>
    <workbookView xWindow="-120" yWindow="-120" windowWidth="29040" windowHeight="15720" xr2:uid="{00000000-000D-0000-FFFF-FFFF00000000}"/>
  </bookViews>
  <sheets>
    <sheet name="GermanyInflows2001-202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8" i="1" l="1"/>
  <c r="F28" i="1"/>
  <c r="D28" i="1"/>
  <c r="G27" i="1"/>
  <c r="F27" i="1"/>
  <c r="D27" i="1"/>
  <c r="G26" i="1"/>
  <c r="F26" i="1"/>
  <c r="D26" i="1"/>
  <c r="G25" i="1"/>
  <c r="F25" i="1"/>
  <c r="D25" i="1"/>
  <c r="G24" i="1"/>
  <c r="F24" i="1"/>
  <c r="D24" i="1"/>
  <c r="G23" i="1"/>
  <c r="F23" i="1"/>
  <c r="D23" i="1"/>
  <c r="G22" i="1" l="1"/>
  <c r="F22" i="1"/>
  <c r="D22" i="1"/>
  <c r="D21" i="1" l="1"/>
  <c r="G21" i="1"/>
  <c r="F21" i="1"/>
  <c r="G20" i="1" l="1"/>
  <c r="D20" i="1"/>
  <c r="F20" i="1"/>
  <c r="G19" i="1" l="1"/>
  <c r="F19" i="1"/>
  <c r="D19" i="1"/>
  <c r="G17" i="1" l="1"/>
  <c r="G18" i="1"/>
  <c r="F17" i="1"/>
  <c r="F18" i="1"/>
  <c r="D17" i="1"/>
  <c r="D18" i="1"/>
  <c r="F5" i="1" l="1"/>
  <c r="D6" i="1"/>
  <c r="F6" i="1"/>
  <c r="G6" i="1"/>
  <c r="D7" i="1"/>
  <c r="F7" i="1"/>
  <c r="G7" i="1"/>
  <c r="D8" i="1"/>
  <c r="F8" i="1"/>
  <c r="G8" i="1"/>
  <c r="D9" i="1"/>
  <c r="F9" i="1"/>
  <c r="G9" i="1"/>
  <c r="D10" i="1"/>
  <c r="F10" i="1"/>
  <c r="G10" i="1"/>
  <c r="D11" i="1"/>
  <c r="F11" i="1"/>
  <c r="G11" i="1"/>
  <c r="D12" i="1"/>
  <c r="F12" i="1"/>
  <c r="G12" i="1"/>
  <c r="D13" i="1"/>
  <c r="F13" i="1"/>
  <c r="G13" i="1"/>
  <c r="D14" i="1"/>
  <c r="F14" i="1"/>
  <c r="G14" i="1"/>
  <c r="D15" i="1"/>
  <c r="F15" i="1"/>
  <c r="G15" i="1"/>
  <c r="D16" i="1"/>
  <c r="F16" i="1"/>
  <c r="G16" i="1"/>
</calcChain>
</file>

<file path=xl/sharedStrings.xml><?xml version="1.0" encoding="utf-8"?>
<sst xmlns="http://schemas.openxmlformats.org/spreadsheetml/2006/main" count="21" uniqueCount="18">
  <si>
    <t>OEm</t>
  </si>
  <si>
    <t>link</t>
  </si>
  <si>
    <t>Observatório da Emigração</t>
  </si>
  <si>
    <t>N</t>
  </si>
  <si>
    <t>..</t>
  </si>
  <si>
    <t>https://www.destatis.de/DE/Publikationen/Thematisch/Bevoelkerung/MigrationIntegration/AuslaendBevoelkerung.html</t>
  </si>
  <si>
    <t>Years</t>
  </si>
  <si>
    <t>Total inflows</t>
  </si>
  <si>
    <t>Portuguese inflows</t>
  </si>
  <si>
    <t>Change (%)</t>
  </si>
  <si>
    <t>% of total 
inflows</t>
  </si>
  <si>
    <t>Note</t>
  </si>
  <si>
    <t>Source</t>
  </si>
  <si>
    <t>Updated</t>
  </si>
  <si>
    <t xml:space="preserve">Table by Observatório da Emigração, data by Statistisches Bundesamt Deutschland.
</t>
  </si>
  <si>
    <t>The values of Portuguese inflows into Germany in 2017 are inflated due to registration problems in the years 2014 to 2016. Most of the entries registered in 2017 actually occurred in those three previous years. According to information from the German Central Register of Foreigners, of the 16,325 entries registered in 2017, only 7,095 took place in that year. The remaining 9,203 entries took place in previous years but were only registered in 2017. The values of this indicator for the years 2014 and 2016 are therefore undercounted, those for 2017 are inflated and neither the growth recorded between 2016 and 2017 nor the decrease between 2017 and 2018 are real.</t>
  </si>
  <si>
    <t>Portuguese inflows into Germany, 2001-2024</t>
  </si>
  <si>
    <t>http://observatorioemigracao.pt/np4EN/10253.html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</si>
</sst>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8"/>
      <color theme="1"/>
      <name val="Arial"/>
      <family val="2"/>
    </font>
    <font>
      <b/>
      <sz val="8"/>
      <color theme="1"/>
      <name val="Arial"/>
      <family val="2"/>
    </font>
    <font>
      <b/>
      <sz val="12"/>
      <color rgb="FFC00000"/>
      <name val="Arial"/>
      <family val="2"/>
    </font>
    <font>
      <i/>
      <sz val="8"/>
      <color theme="1"/>
      <name val="Arial"/>
      <family val="2"/>
    </font>
    <font>
      <b/>
      <sz val="8"/>
      <name val="Arial"/>
      <family val="2"/>
    </font>
    <font>
      <sz val="11"/>
      <color theme="1"/>
      <name val="Arial"/>
      <family val="2"/>
    </font>
    <font>
      <sz val="8"/>
      <name val="Arial"/>
      <family val="2"/>
    </font>
    <font>
      <b/>
      <sz val="8"/>
      <color rgb="FFC00000"/>
      <name val="Arial"/>
      <family val="2"/>
    </font>
    <font>
      <b/>
      <sz val="10"/>
      <color theme="1"/>
      <name val="Arial"/>
      <family val="2"/>
    </font>
  </fonts>
  <fills count="2">
    <fill>
      <patternFill patternType="none"/>
    </fill>
    <fill>
      <patternFill patternType="gray125"/>
    </fill>
  </fills>
  <borders count="13">
    <border>
      <left/>
      <right/>
      <top/>
      <bottom/>
      <diagonal/>
    </border>
    <border>
      <left/>
      <right/>
      <top/>
      <bottom style="medium">
        <color auto="1"/>
      </bottom>
      <diagonal/>
    </border>
    <border>
      <left/>
      <right/>
      <top style="medium">
        <color auto="1"/>
      </top>
      <bottom/>
      <diagonal/>
    </border>
    <border>
      <left/>
      <right/>
      <top/>
      <bottom style="thin">
        <color auto="1"/>
      </bottom>
      <diagonal/>
    </border>
    <border>
      <left/>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47">
    <xf numFmtId="0" fontId="0" fillId="0" borderId="0" xfId="0"/>
    <xf numFmtId="3" fontId="0" fillId="0" borderId="0" xfId="0" applyNumberFormat="1"/>
    <xf numFmtId="3" fontId="2" fillId="0" borderId="0" xfId="0" applyNumberFormat="1" applyFont="1" applyAlignment="1">
      <alignment horizontal="center" vertical="center"/>
    </xf>
    <xf numFmtId="3" fontId="0" fillId="0" borderId="0" xfId="0" applyNumberFormat="1" applyAlignment="1">
      <alignment vertical="center"/>
    </xf>
    <xf numFmtId="0" fontId="5" fillId="0" borderId="0" xfId="0" applyFont="1" applyAlignment="1">
      <alignment horizontal="left" vertical="center" indent="1"/>
    </xf>
    <xf numFmtId="0" fontId="7" fillId="0" borderId="0" xfId="1" applyFont="1" applyBorder="1" applyAlignment="1">
      <alignment horizontal="right" vertical="center" indent="1"/>
    </xf>
    <xf numFmtId="0" fontId="8" fillId="0" borderId="0" xfId="0" applyFont="1"/>
    <xf numFmtId="0" fontId="0" fillId="0" borderId="0" xfId="0" applyAlignment="1">
      <alignment horizontal="center" vertical="center"/>
    </xf>
    <xf numFmtId="0" fontId="6" fillId="0" borderId="0" xfId="1"/>
    <xf numFmtId="0" fontId="0" fillId="0" borderId="2" xfId="0" applyBorder="1"/>
    <xf numFmtId="0" fontId="0" fillId="0" borderId="1" xfId="0" applyBorder="1"/>
    <xf numFmtId="3" fontId="0" fillId="0" borderId="2" xfId="0" applyNumberFormat="1" applyBorder="1"/>
    <xf numFmtId="3" fontId="1" fillId="0" borderId="0" xfId="0" applyNumberFormat="1" applyFont="1" applyAlignment="1">
      <alignment horizontal="right" vertical="top" indent="1"/>
    </xf>
    <xf numFmtId="3" fontId="0" fillId="0" borderId="1" xfId="0" applyNumberFormat="1" applyBorder="1" applyAlignment="1">
      <alignmen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164" fontId="0" fillId="0" borderId="7" xfId="0" applyNumberFormat="1" applyBorder="1" applyAlignment="1">
      <alignment horizontal="right" vertical="center" indent="3"/>
    </xf>
    <xf numFmtId="164" fontId="0" fillId="0" borderId="0" xfId="0" applyNumberFormat="1" applyAlignment="1">
      <alignment horizontal="right" vertical="center" indent="3"/>
    </xf>
    <xf numFmtId="164" fontId="0" fillId="0" borderId="0" xfId="0" applyNumberFormat="1" applyAlignment="1">
      <alignment horizontal="center" vertical="center"/>
    </xf>
    <xf numFmtId="0" fontId="0" fillId="0" borderId="3" xfId="0" applyBorder="1" applyAlignment="1">
      <alignment horizontal="center" vertical="center"/>
    </xf>
    <xf numFmtId="3" fontId="0" fillId="0" borderId="0" xfId="0" applyNumberFormat="1" applyAlignment="1">
      <alignment horizontal="right" indent="3"/>
    </xf>
    <xf numFmtId="164" fontId="0" fillId="0" borderId="12" xfId="0" applyNumberFormat="1" applyBorder="1" applyAlignment="1">
      <alignment horizontal="right" vertical="center" indent="3"/>
    </xf>
    <xf numFmtId="3" fontId="0" fillId="0" borderId="3" xfId="0" applyNumberFormat="1" applyBorder="1" applyAlignment="1">
      <alignment horizontal="right" indent="3"/>
    </xf>
    <xf numFmtId="164" fontId="0" fillId="0" borderId="3" xfId="0" applyNumberFormat="1" applyBorder="1" applyAlignment="1">
      <alignment horizontal="center" vertical="center"/>
    </xf>
    <xf numFmtId="164" fontId="0" fillId="0" borderId="3" xfId="0" applyNumberFormat="1" applyBorder="1" applyAlignment="1">
      <alignment horizontal="right" vertical="center" indent="3"/>
    </xf>
    <xf numFmtId="3" fontId="0" fillId="0" borderId="10" xfId="0" applyNumberFormat="1" applyBorder="1" applyAlignment="1">
      <alignment horizontal="right" indent="2"/>
    </xf>
    <xf numFmtId="3" fontId="0" fillId="0" borderId="11" xfId="0" applyNumberFormat="1" applyBorder="1" applyAlignment="1">
      <alignment horizontal="right" indent="2"/>
    </xf>
    <xf numFmtId="0" fontId="1" fillId="0" borderId="4" xfId="0" applyFont="1" applyBorder="1" applyAlignment="1">
      <alignment horizontal="center" vertical="center" wrapText="1"/>
    </xf>
    <xf numFmtId="3" fontId="0" fillId="0" borderId="0" xfId="0" applyNumberFormat="1" applyAlignment="1">
      <alignment horizontal="right" vertical="center" indent="1"/>
    </xf>
    <xf numFmtId="3" fontId="3" fillId="0" borderId="0" xfId="0" applyNumberFormat="1" applyFont="1" applyAlignment="1">
      <alignment horizontal="right" vertical="center" indent="1"/>
    </xf>
    <xf numFmtId="0" fontId="6" fillId="0" borderId="0" xfId="1" applyAlignment="1">
      <alignment horizontal="left" vertical="center" wrapText="1"/>
    </xf>
    <xf numFmtId="3" fontId="4" fillId="0" borderId="0" xfId="0" applyNumberFormat="1" applyFont="1" applyAlignment="1">
      <alignment horizontal="left" vertical="center"/>
    </xf>
    <xf numFmtId="0" fontId="0" fillId="0" borderId="0" xfId="0" applyAlignment="1">
      <alignment horizontal="left" vertical="center"/>
    </xf>
    <xf numFmtId="0" fontId="8" fillId="0" borderId="0" xfId="0" applyFont="1" applyAlignment="1">
      <alignment vertical="center" wrapText="1"/>
    </xf>
    <xf numFmtId="0" fontId="0" fillId="0" borderId="0" xfId="0" applyAlignment="1">
      <alignment vertical="center"/>
    </xf>
    <xf numFmtId="14" fontId="0" fillId="0" borderId="0" xfId="0" applyNumberFormat="1" applyAlignment="1">
      <alignment horizontal="left" vertical="center" wrapText="1"/>
    </xf>
    <xf numFmtId="0" fontId="0" fillId="0" borderId="0" xfId="0" applyAlignment="1">
      <alignment horizontal="left" vertical="center" wrapText="1"/>
    </xf>
    <xf numFmtId="0" fontId="1" fillId="0" borderId="2" xfId="0" applyFont="1" applyBorder="1" applyAlignment="1">
      <alignment horizontal="center" vertical="center"/>
    </xf>
    <xf numFmtId="0" fontId="0" fillId="0" borderId="3" xfId="0"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0" xfId="0" applyAlignment="1">
      <alignment vertical="top" wrapText="1"/>
    </xf>
    <xf numFmtId="0" fontId="6" fillId="0" borderId="0" xfId="1" applyAlignment="1">
      <alignment vertical="top"/>
    </xf>
    <xf numFmtId="0" fontId="0" fillId="0" borderId="0" xfId="0" applyAlignment="1">
      <alignment vertical="top"/>
    </xf>
    <xf numFmtId="0" fontId="0" fillId="0" borderId="0" xfId="0" applyAlignment="1">
      <alignment wrapText="1"/>
    </xf>
  </cellXfs>
  <cellStyles count="2">
    <cellStyle name="Hiperligaçã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pt-PT" sz="1000" b="1" i="0" baseline="0">
                <a:effectLst/>
              </a:rPr>
              <a:t>Portuguese inflows into Germany, 2001-2024</a:t>
            </a:r>
          </a:p>
        </c:rich>
      </c:tx>
      <c:layout>
        <c:manualLayout>
          <c:xMode val="edge"/>
          <c:yMode val="edge"/>
          <c:x val="6.892314814814815E-2"/>
          <c:y val="2.3518518518518518E-2"/>
        </c:manualLayout>
      </c:layout>
      <c:overlay val="0"/>
    </c:title>
    <c:autoTitleDeleted val="0"/>
    <c:plotArea>
      <c:layout/>
      <c:lineChart>
        <c:grouping val="standard"/>
        <c:varyColors val="0"/>
        <c:ser>
          <c:idx val="0"/>
          <c:order val="0"/>
          <c:tx>
            <c:v>Entradas</c:v>
          </c:tx>
          <c:spPr>
            <a:ln w="12700">
              <a:solidFill>
                <a:srgbClr val="FF0000"/>
              </a:solidFill>
            </a:ln>
          </c:spPr>
          <c:marker>
            <c:symbol val="diamond"/>
            <c:size val="5"/>
            <c:spPr>
              <a:solidFill>
                <a:srgbClr val="FF0000"/>
              </a:solidFill>
              <a:ln>
                <a:solidFill>
                  <a:srgbClr val="FF0000"/>
                </a:solidFill>
              </a:ln>
            </c:spPr>
          </c:marker>
          <c:dPt>
            <c:idx val="14"/>
            <c:bubble3D val="0"/>
            <c:spPr>
              <a:ln w="12700">
                <a:solidFill>
                  <a:srgbClr val="FF0000"/>
                </a:solidFill>
                <a:prstDash val="dash"/>
              </a:ln>
            </c:spPr>
            <c:extLst>
              <c:ext xmlns:c16="http://schemas.microsoft.com/office/drawing/2014/chart" uri="{C3380CC4-5D6E-409C-BE32-E72D297353CC}">
                <c16:uniqueId val="{00000001-FAA3-4245-86DD-1F2AA54BB3EE}"/>
              </c:ext>
            </c:extLst>
          </c:dPt>
          <c:dPt>
            <c:idx val="15"/>
            <c:bubble3D val="0"/>
            <c:spPr>
              <a:ln w="12700">
                <a:solidFill>
                  <a:srgbClr val="FF0000"/>
                </a:solidFill>
                <a:prstDash val="dash"/>
              </a:ln>
            </c:spPr>
            <c:extLst>
              <c:ext xmlns:c16="http://schemas.microsoft.com/office/drawing/2014/chart" uri="{C3380CC4-5D6E-409C-BE32-E72D297353CC}">
                <c16:uniqueId val="{00000003-FAA3-4245-86DD-1F2AA54BB3EE}"/>
              </c:ext>
            </c:extLst>
          </c:dPt>
          <c:dPt>
            <c:idx val="16"/>
            <c:bubble3D val="0"/>
            <c:spPr>
              <a:ln w="12700">
                <a:solidFill>
                  <a:srgbClr val="FF0000"/>
                </a:solidFill>
                <a:prstDash val="dash"/>
              </a:ln>
            </c:spPr>
            <c:extLst>
              <c:ext xmlns:c16="http://schemas.microsoft.com/office/drawing/2014/chart" uri="{C3380CC4-5D6E-409C-BE32-E72D297353CC}">
                <c16:uniqueId val="{00000005-FAA3-4245-86DD-1F2AA54BB3EE}"/>
              </c:ext>
            </c:extLst>
          </c:dPt>
          <c:dPt>
            <c:idx val="17"/>
            <c:bubble3D val="0"/>
            <c:spPr>
              <a:ln w="12700">
                <a:solidFill>
                  <a:srgbClr val="FF0000"/>
                </a:solidFill>
                <a:prstDash val="dash"/>
              </a:ln>
            </c:spPr>
            <c:extLst>
              <c:ext xmlns:c16="http://schemas.microsoft.com/office/drawing/2014/chart" uri="{C3380CC4-5D6E-409C-BE32-E72D297353CC}">
                <c16:uniqueId val="{00000007-83F5-42B8-A86F-C3E3E29E62C6}"/>
              </c:ext>
            </c:extLst>
          </c:dPt>
          <c:cat>
            <c:numRef>
              <c:f>'GermanyInflows2001-2024'!$B$5:$B$28</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'GermanyInflows2001-2024'!$E$5:$E$28</c:f>
              <c:numCache>
                <c:formatCode>#,##0</c:formatCode>
                <c:ptCount val="24"/>
                <c:pt idx="0">
                  <c:v>9287</c:v>
                </c:pt>
                <c:pt idx="1">
                  <c:v>7955</c:v>
                </c:pt>
                <c:pt idx="2">
                  <c:v>6981</c:v>
                </c:pt>
                <c:pt idx="3">
                  <c:v>5570</c:v>
                </c:pt>
                <c:pt idx="4">
                  <c:v>3418</c:v>
                </c:pt>
                <c:pt idx="5">
                  <c:v>3371</c:v>
                </c:pt>
                <c:pt idx="6">
                  <c:v>3700</c:v>
                </c:pt>
                <c:pt idx="7">
                  <c:v>4140</c:v>
                </c:pt>
                <c:pt idx="8">
                  <c:v>4330</c:v>
                </c:pt>
                <c:pt idx="9">
                  <c:v>4220</c:v>
                </c:pt>
                <c:pt idx="10">
                  <c:v>5340</c:v>
                </c:pt>
                <c:pt idx="11">
                  <c:v>7930</c:v>
                </c:pt>
                <c:pt idx="12">
                  <c:v>10030</c:v>
                </c:pt>
                <c:pt idx="13">
                  <c:v>8735</c:v>
                </c:pt>
                <c:pt idx="14">
                  <c:v>7915</c:v>
                </c:pt>
                <c:pt idx="15">
                  <c:v>7380</c:v>
                </c:pt>
                <c:pt idx="16">
                  <c:v>16325</c:v>
                </c:pt>
                <c:pt idx="17">
                  <c:v>6035</c:v>
                </c:pt>
                <c:pt idx="18">
                  <c:v>5765</c:v>
                </c:pt>
                <c:pt idx="19">
                  <c:v>5365</c:v>
                </c:pt>
                <c:pt idx="20">
                  <c:v>5460</c:v>
                </c:pt>
                <c:pt idx="21">
                  <c:v>5935</c:v>
                </c:pt>
                <c:pt idx="22">
                  <c:v>6375</c:v>
                </c:pt>
                <c:pt idx="23">
                  <c:v>7410</c:v>
                </c:pt>
              </c:numCache>
            </c:numRef>
          </c:val>
          <c:smooth val="0"/>
          <c:extLst>
            <c:ext xmlns:c16="http://schemas.microsoft.com/office/drawing/2014/chart" uri="{C3380CC4-5D6E-409C-BE32-E72D297353CC}">
              <c16:uniqueId val="{00000000-7C34-43F9-91E4-37ED97B2C3BC}"/>
            </c:ext>
          </c:extLst>
        </c:ser>
        <c:dLbls>
          <c:showLegendKey val="0"/>
          <c:showVal val="0"/>
          <c:showCatName val="0"/>
          <c:showSerName val="0"/>
          <c:showPercent val="0"/>
          <c:showBubbleSize val="0"/>
        </c:dLbls>
        <c:marker val="1"/>
        <c:smooth val="0"/>
        <c:axId val="161510400"/>
        <c:axId val="73391424"/>
      </c:lineChart>
      <c:catAx>
        <c:axId val="161510400"/>
        <c:scaling>
          <c:orientation val="minMax"/>
        </c:scaling>
        <c:delete val="0"/>
        <c:axPos val="b"/>
        <c:title>
          <c:tx>
            <c:rich>
              <a:bodyPr/>
              <a:lstStyle/>
              <a:p>
                <a:pPr algn="l">
                  <a:defRPr sz="700"/>
                </a:pPr>
                <a:r>
                  <a:rPr lang="pt-PT" sz="700" b="1" i="0" baseline="0">
                    <a:effectLst/>
                  </a:rPr>
                  <a:t>Source</a:t>
                </a:r>
                <a:r>
                  <a:rPr lang="pt-PT" sz="700" b="0" i="0" baseline="0">
                    <a:effectLst/>
                  </a:rPr>
                  <a:t>  </a:t>
                </a:r>
                <a:r>
                  <a:rPr lang="pt-PT" sz="700" b="0" i="0" u="none" strike="noStrike" baseline="0">
                    <a:effectLst/>
                  </a:rPr>
                  <a:t>Graph by Observatório da Emigração [Emigration Observatory], data by </a:t>
                </a:r>
                <a:r>
                  <a:rPr lang="pt-PT" sz="700" b="0" i="0" baseline="0">
                    <a:effectLst/>
                  </a:rPr>
                  <a:t>Statistisches Bundesamt Deutschland. </a:t>
                </a:r>
                <a:endParaRPr lang="pt-PT" sz="700">
                  <a:effectLst/>
                </a:endParaRPr>
              </a:p>
            </c:rich>
          </c:tx>
          <c:layout>
            <c:manualLayout>
              <c:xMode val="edge"/>
              <c:yMode val="edge"/>
              <c:x val="8.1089074074074063E-2"/>
              <c:y val="0.90553395061728392"/>
            </c:manualLayout>
          </c:layout>
          <c:overlay val="0"/>
          <c:spPr>
            <a:ln>
              <a:noFill/>
            </a:ln>
          </c:spPr>
        </c:title>
        <c:numFmt formatCode="General" sourceLinked="1"/>
        <c:majorTickMark val="none"/>
        <c:minorTickMark val="none"/>
        <c:tickLblPos val="nextTo"/>
        <c:spPr>
          <a:ln w="12700"/>
        </c:spPr>
        <c:txPr>
          <a:bodyPr rot="-5400000" vert="horz"/>
          <a:lstStyle/>
          <a:p>
            <a:pPr>
              <a:defRPr/>
            </a:pPr>
            <a:endParaRPr lang="pt-PT"/>
          </a:p>
        </c:txPr>
        <c:crossAx val="73391424"/>
        <c:crosses val="autoZero"/>
        <c:auto val="1"/>
        <c:lblAlgn val="ctr"/>
        <c:lblOffset val="100"/>
        <c:noMultiLvlLbl val="0"/>
      </c:catAx>
      <c:valAx>
        <c:axId val="73391424"/>
        <c:scaling>
          <c:orientation val="minMax"/>
        </c:scaling>
        <c:delete val="0"/>
        <c:axPos val="l"/>
        <c:majorGridlines>
          <c:spPr>
            <a:ln w="12700">
              <a:solidFill>
                <a:schemeClr val="bg2"/>
              </a:solidFill>
            </a:ln>
          </c:spPr>
        </c:majorGridlines>
        <c:numFmt formatCode="#,##0" sourceLinked="1"/>
        <c:majorTickMark val="out"/>
        <c:minorTickMark val="none"/>
        <c:tickLblPos val="nextTo"/>
        <c:spPr>
          <a:ln>
            <a:noFill/>
          </a:ln>
        </c:spPr>
        <c:crossAx val="1615104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8</xdr:col>
      <xdr:colOff>4762</xdr:colOff>
      <xdr:row>3</xdr:row>
      <xdr:rowOff>9525</xdr:rowOff>
    </xdr:from>
    <xdr:to>
      <xdr:col>14</xdr:col>
      <xdr:colOff>318412</xdr:colOff>
      <xdr:row>19</xdr:row>
      <xdr:rowOff>11025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observatorioemigracao.pt/np4EN/10253.html" TargetMode="External"/><Relationship Id="rId2" Type="http://schemas.openxmlformats.org/officeDocument/2006/relationships/hyperlink" Target="https://www.destatis.de/DE/Publikationen/Thematisch/Bevoelkerung/MigrationIntegration/AuslaendBevoelkerung.html" TargetMode="External"/><Relationship Id="rId1" Type="http://schemas.openxmlformats.org/officeDocument/2006/relationships/hyperlink" Target="http://observatorioemigracao.pt/np4/5479.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5"/>
  <sheetViews>
    <sheetView showGridLines="0" tabSelected="1" workbookViewId="0"/>
  </sheetViews>
  <sheetFormatPr defaultColWidth="14.83203125" defaultRowHeight="15" customHeight="1" x14ac:dyDescent="0.2"/>
  <cols>
    <col min="1" max="1" width="14.83203125" style="3" customWidth="1"/>
  </cols>
  <sheetData>
    <row r="1" spans="1:20" s="3" customFormat="1" ht="30" customHeight="1" x14ac:dyDescent="0.2">
      <c r="A1" s="2" t="s">
        <v>0</v>
      </c>
      <c r="B1" s="32" t="s">
        <v>2</v>
      </c>
      <c r="C1" s="32"/>
      <c r="D1" s="32"/>
      <c r="E1" s="33"/>
      <c r="F1" s="4"/>
      <c r="G1" s="4"/>
      <c r="H1" s="5"/>
      <c r="I1"/>
      <c r="M1"/>
      <c r="N1"/>
      <c r="O1"/>
    </row>
    <row r="2" spans="1:20" ht="30" customHeight="1" thickBot="1" x14ac:dyDescent="0.25">
      <c r="A2" s="2"/>
      <c r="B2" s="34" t="s">
        <v>16</v>
      </c>
      <c r="C2" s="34"/>
      <c r="D2" s="34"/>
      <c r="E2" s="35"/>
      <c r="F2" s="35"/>
      <c r="G2" s="35"/>
      <c r="H2" s="6"/>
    </row>
    <row r="3" spans="1:20" ht="30" customHeight="1" x14ac:dyDescent="0.2">
      <c r="A3" s="11"/>
      <c r="B3" s="38" t="s">
        <v>6</v>
      </c>
      <c r="C3" s="40" t="s">
        <v>7</v>
      </c>
      <c r="D3" s="41"/>
      <c r="E3" s="38" t="s">
        <v>8</v>
      </c>
      <c r="F3" s="42"/>
      <c r="G3" s="42"/>
      <c r="H3" s="9"/>
      <c r="I3" s="9"/>
      <c r="J3" s="9"/>
      <c r="K3" s="9"/>
      <c r="L3" s="9"/>
      <c r="M3" s="9"/>
      <c r="N3" s="9"/>
      <c r="O3" s="9"/>
    </row>
    <row r="4" spans="1:20" ht="30" customHeight="1" x14ac:dyDescent="0.2">
      <c r="A4" s="1"/>
      <c r="B4" s="39"/>
      <c r="C4" s="14" t="s">
        <v>3</v>
      </c>
      <c r="D4" s="15" t="s">
        <v>9</v>
      </c>
      <c r="E4" s="16" t="s">
        <v>3</v>
      </c>
      <c r="F4" s="28" t="s">
        <v>10</v>
      </c>
      <c r="G4" s="16" t="s">
        <v>9</v>
      </c>
    </row>
    <row r="5" spans="1:20" ht="15" customHeight="1" x14ac:dyDescent="0.2">
      <c r="B5" s="7">
        <v>2001</v>
      </c>
      <c r="C5" s="26">
        <v>685259</v>
      </c>
      <c r="D5" s="17" t="s">
        <v>4</v>
      </c>
      <c r="E5" s="21">
        <v>9287</v>
      </c>
      <c r="F5" s="19">
        <f t="shared" ref="F5:F18" si="0">E5/C5*100</f>
        <v>1.3552539988529884</v>
      </c>
      <c r="G5" s="18" t="s">
        <v>4</v>
      </c>
    </row>
    <row r="6" spans="1:20" ht="15" customHeight="1" x14ac:dyDescent="0.2">
      <c r="B6" s="7">
        <v>2002</v>
      </c>
      <c r="C6" s="26">
        <v>658341</v>
      </c>
      <c r="D6" s="17">
        <f t="shared" ref="D6:D18" si="1">((C6/C5)-1)*100</f>
        <v>-3.9281497944572807</v>
      </c>
      <c r="E6" s="21">
        <v>7955</v>
      </c>
      <c r="F6" s="19">
        <f t="shared" si="0"/>
        <v>1.2083403585679762</v>
      </c>
      <c r="G6" s="18">
        <f t="shared" ref="G6:G18" si="2">((E6/E5)-1)*100</f>
        <v>-14.342629482071711</v>
      </c>
    </row>
    <row r="7" spans="1:20" ht="15" customHeight="1" x14ac:dyDescent="0.2">
      <c r="B7" s="7">
        <v>2003</v>
      </c>
      <c r="C7" s="26">
        <v>601759</v>
      </c>
      <c r="D7" s="17">
        <f t="shared" si="1"/>
        <v>-8.5946340878055629</v>
      </c>
      <c r="E7" s="21">
        <v>6981</v>
      </c>
      <c r="F7" s="19">
        <f t="shared" si="0"/>
        <v>1.1600989765005592</v>
      </c>
      <c r="G7" s="18">
        <f t="shared" si="2"/>
        <v>-12.2438717787555</v>
      </c>
    </row>
    <row r="8" spans="1:20" ht="15" customHeight="1" x14ac:dyDescent="0.2">
      <c r="B8" s="7">
        <v>2004</v>
      </c>
      <c r="C8" s="26">
        <v>602182</v>
      </c>
      <c r="D8" s="17">
        <f t="shared" si="1"/>
        <v>7.0293921653030722E-2</v>
      </c>
      <c r="E8" s="21">
        <v>5570</v>
      </c>
      <c r="F8" s="19">
        <f t="shared" si="0"/>
        <v>0.92496952748504602</v>
      </c>
      <c r="G8" s="18">
        <f t="shared" si="2"/>
        <v>-20.212004010886698</v>
      </c>
    </row>
    <row r="9" spans="1:20" ht="15" customHeight="1" x14ac:dyDescent="0.2">
      <c r="B9" s="7">
        <v>2005</v>
      </c>
      <c r="C9" s="26">
        <v>401493</v>
      </c>
      <c r="D9" s="17">
        <f t="shared" si="1"/>
        <v>-33.326967594514613</v>
      </c>
      <c r="E9" s="21">
        <v>3418</v>
      </c>
      <c r="F9" s="19">
        <f t="shared" si="0"/>
        <v>0.85132243899644577</v>
      </c>
      <c r="G9" s="18">
        <f t="shared" si="2"/>
        <v>-38.635547576301619</v>
      </c>
      <c r="T9" s="1"/>
    </row>
    <row r="10" spans="1:20" ht="15" customHeight="1" x14ac:dyDescent="0.2">
      <c r="B10" s="7">
        <v>2006</v>
      </c>
      <c r="C10" s="26">
        <v>382772</v>
      </c>
      <c r="D10" s="17">
        <f t="shared" si="1"/>
        <v>-4.6628459275753205</v>
      </c>
      <c r="E10" s="21">
        <v>3371</v>
      </c>
      <c r="F10" s="19">
        <f t="shared" si="0"/>
        <v>0.88068092754955951</v>
      </c>
      <c r="G10" s="18">
        <f t="shared" si="2"/>
        <v>-1.3750731421884099</v>
      </c>
    </row>
    <row r="11" spans="1:20" ht="15" customHeight="1" x14ac:dyDescent="0.2">
      <c r="B11" s="7">
        <v>2007</v>
      </c>
      <c r="C11" s="26">
        <v>369725</v>
      </c>
      <c r="D11" s="17">
        <f t="shared" si="1"/>
        <v>-3.4085565297357179</v>
      </c>
      <c r="E11" s="21">
        <v>3700</v>
      </c>
      <c r="F11" s="19">
        <f t="shared" si="0"/>
        <v>1.0007437960646426</v>
      </c>
      <c r="G11" s="18">
        <f t="shared" si="2"/>
        <v>9.759715218036181</v>
      </c>
    </row>
    <row r="12" spans="1:20" ht="15" customHeight="1" x14ac:dyDescent="0.2">
      <c r="B12" s="7">
        <v>2008</v>
      </c>
      <c r="C12" s="26">
        <v>362865</v>
      </c>
      <c r="D12" s="17">
        <f t="shared" si="1"/>
        <v>-1.8554330921630946</v>
      </c>
      <c r="E12" s="21">
        <v>4140</v>
      </c>
      <c r="F12" s="19">
        <f t="shared" si="0"/>
        <v>1.1409201769253028</v>
      </c>
      <c r="G12" s="18">
        <f t="shared" si="2"/>
        <v>11.891891891891881</v>
      </c>
    </row>
    <row r="13" spans="1:20" ht="15" customHeight="1" x14ac:dyDescent="0.2">
      <c r="B13" s="7">
        <v>2009</v>
      </c>
      <c r="C13" s="26">
        <v>373745</v>
      </c>
      <c r="D13" s="17">
        <f t="shared" si="1"/>
        <v>2.9983602717263969</v>
      </c>
      <c r="E13" s="21">
        <v>4330</v>
      </c>
      <c r="F13" s="19">
        <f t="shared" si="0"/>
        <v>1.158543927009057</v>
      </c>
      <c r="G13" s="18">
        <f t="shared" si="2"/>
        <v>4.5893719806763267</v>
      </c>
    </row>
    <row r="14" spans="1:20" ht="15" customHeight="1" x14ac:dyDescent="0.2">
      <c r="B14" s="7">
        <v>2010</v>
      </c>
      <c r="C14" s="26">
        <v>425840</v>
      </c>
      <c r="D14" s="17">
        <f t="shared" si="1"/>
        <v>13.93864800866902</v>
      </c>
      <c r="E14" s="21">
        <v>4220</v>
      </c>
      <c r="F14" s="19">
        <f t="shared" si="0"/>
        <v>0.99098252864925807</v>
      </c>
      <c r="G14" s="18">
        <f t="shared" si="2"/>
        <v>-2.5404157043879882</v>
      </c>
    </row>
    <row r="15" spans="1:20" ht="15" customHeight="1" x14ac:dyDescent="0.2">
      <c r="B15" s="7">
        <v>2011</v>
      </c>
      <c r="C15" s="26">
        <v>513520</v>
      </c>
      <c r="D15" s="17">
        <f t="shared" si="1"/>
        <v>20.589892917527706</v>
      </c>
      <c r="E15" s="21">
        <v>5340</v>
      </c>
      <c r="F15" s="19">
        <f t="shared" si="0"/>
        <v>1.0398816014955601</v>
      </c>
      <c r="G15" s="18">
        <f t="shared" si="2"/>
        <v>26.540284360189581</v>
      </c>
    </row>
    <row r="16" spans="1:20" ht="15" customHeight="1" x14ac:dyDescent="0.2">
      <c r="B16" s="7">
        <v>2012</v>
      </c>
      <c r="C16" s="26">
        <v>625795</v>
      </c>
      <c r="D16" s="17">
        <f t="shared" si="1"/>
        <v>21.863802773017603</v>
      </c>
      <c r="E16" s="21">
        <v>7930</v>
      </c>
      <c r="F16" s="19">
        <f t="shared" si="0"/>
        <v>1.2671881366901303</v>
      </c>
      <c r="G16" s="18">
        <f t="shared" si="2"/>
        <v>48.50187265917603</v>
      </c>
    </row>
    <row r="17" spans="1:9" ht="15" customHeight="1" x14ac:dyDescent="0.2">
      <c r="B17" s="7">
        <v>2013</v>
      </c>
      <c r="C17" s="26">
        <v>779795</v>
      </c>
      <c r="D17" s="17">
        <f t="shared" si="1"/>
        <v>24.608697736479201</v>
      </c>
      <c r="E17" s="21">
        <v>10030</v>
      </c>
      <c r="F17" s="19">
        <f t="shared" si="0"/>
        <v>1.2862354849672029</v>
      </c>
      <c r="G17" s="18">
        <f t="shared" si="2"/>
        <v>26.481715006305162</v>
      </c>
    </row>
    <row r="18" spans="1:9" ht="15" customHeight="1" x14ac:dyDescent="0.2">
      <c r="B18" s="7">
        <v>2014</v>
      </c>
      <c r="C18" s="26">
        <v>958460</v>
      </c>
      <c r="D18" s="17">
        <f t="shared" si="1"/>
        <v>22.911790919408315</v>
      </c>
      <c r="E18" s="21">
        <v>8735</v>
      </c>
      <c r="F18" s="19">
        <f t="shared" si="0"/>
        <v>0.91135780314254111</v>
      </c>
      <c r="G18" s="18">
        <f t="shared" si="2"/>
        <v>-12.91126620139581</v>
      </c>
    </row>
    <row r="19" spans="1:9" ht="15" customHeight="1" x14ac:dyDescent="0.2">
      <c r="B19" s="7">
        <v>2015</v>
      </c>
      <c r="C19" s="26">
        <v>1410860</v>
      </c>
      <c r="D19" s="17">
        <f>((C19/C18)-1)*100</f>
        <v>47.200717818166638</v>
      </c>
      <c r="E19" s="21">
        <v>7915</v>
      </c>
      <c r="F19" s="19">
        <f>E19/C19*100</f>
        <v>0.56100534425811199</v>
      </c>
      <c r="G19" s="18">
        <f>((E19/E18)-1)*100</f>
        <v>-9.3875214653692076</v>
      </c>
    </row>
    <row r="20" spans="1:9" ht="15" customHeight="1" x14ac:dyDescent="0.2">
      <c r="B20" s="7">
        <v>2016</v>
      </c>
      <c r="C20" s="26">
        <v>1495895</v>
      </c>
      <c r="D20" s="17">
        <f>((C20/C19)-1)*100</f>
        <v>6.0271749145911047</v>
      </c>
      <c r="E20" s="21">
        <v>7380</v>
      </c>
      <c r="F20" s="19">
        <f t="shared" ref="F20:F21" si="3">E20/C20*100</f>
        <v>0.49335013486909174</v>
      </c>
      <c r="G20" s="18">
        <f>((E20/E19)-1)*100</f>
        <v>-6.759317751105498</v>
      </c>
    </row>
    <row r="21" spans="1:9" ht="15" customHeight="1" x14ac:dyDescent="0.2">
      <c r="B21" s="7">
        <v>2017</v>
      </c>
      <c r="C21" s="26">
        <v>1179820</v>
      </c>
      <c r="D21" s="17">
        <f>((C21/C20)-1)*100</f>
        <v>-21.129491040480787</v>
      </c>
      <c r="E21" s="21">
        <v>16325</v>
      </c>
      <c r="F21" s="19">
        <f t="shared" si="3"/>
        <v>1.383685646963096</v>
      </c>
      <c r="G21" s="18">
        <f>((E21/E20)-1)*100</f>
        <v>121.2059620596206</v>
      </c>
    </row>
    <row r="22" spans="1:9" ht="15" customHeight="1" x14ac:dyDescent="0.2">
      <c r="B22" s="7">
        <v>2018</v>
      </c>
      <c r="C22" s="26">
        <v>971980</v>
      </c>
      <c r="D22" s="17">
        <f t="shared" ref="D22:D28" si="4">((C22/C21)-1)*100</f>
        <v>-17.616246546083303</v>
      </c>
      <c r="E22" s="21">
        <v>6035</v>
      </c>
      <c r="F22" s="19">
        <f t="shared" ref="F22:F28" si="5">E22/C22*100</f>
        <v>0.6208975493322908</v>
      </c>
      <c r="G22" s="18">
        <f t="shared" ref="G22:G28" si="6">((E22/E21)-1)*100</f>
        <v>-63.032159264931089</v>
      </c>
    </row>
    <row r="23" spans="1:9" ht="15" customHeight="1" x14ac:dyDescent="0.2">
      <c r="B23" s="7">
        <v>2019</v>
      </c>
      <c r="C23" s="26">
        <v>923510</v>
      </c>
      <c r="D23" s="17">
        <f t="shared" si="4"/>
        <v>-4.9867281219778237</v>
      </c>
      <c r="E23" s="21">
        <v>5765</v>
      </c>
      <c r="F23" s="19">
        <f t="shared" si="5"/>
        <v>0.62424878994271848</v>
      </c>
      <c r="G23" s="18">
        <f t="shared" si="6"/>
        <v>-4.4739022369511217</v>
      </c>
    </row>
    <row r="24" spans="1:9" ht="15" customHeight="1" x14ac:dyDescent="0.2">
      <c r="B24" s="7">
        <v>2020</v>
      </c>
      <c r="C24" s="26">
        <v>740290</v>
      </c>
      <c r="D24" s="17">
        <f t="shared" si="4"/>
        <v>-19.839525289385062</v>
      </c>
      <c r="E24" s="21">
        <v>5365</v>
      </c>
      <c r="F24" s="19">
        <f t="shared" si="5"/>
        <v>0.72471598967972006</v>
      </c>
      <c r="G24" s="18">
        <f t="shared" si="6"/>
        <v>-6.9384215091066732</v>
      </c>
    </row>
    <row r="25" spans="1:9" ht="15" customHeight="1" x14ac:dyDescent="0.2">
      <c r="B25" s="7">
        <v>2021</v>
      </c>
      <c r="C25" s="26">
        <v>907205</v>
      </c>
      <c r="D25" s="17">
        <f t="shared" si="4"/>
        <v>22.547244998581629</v>
      </c>
      <c r="E25" s="21">
        <v>5460</v>
      </c>
      <c r="F25" s="19">
        <f t="shared" si="5"/>
        <v>0.60184853478541234</v>
      </c>
      <c r="G25" s="18">
        <f t="shared" si="6"/>
        <v>1.7707362534948645</v>
      </c>
    </row>
    <row r="26" spans="1:9" ht="15" customHeight="1" x14ac:dyDescent="0.2">
      <c r="B26" s="7">
        <v>2022</v>
      </c>
      <c r="C26" s="26">
        <v>2112920</v>
      </c>
      <c r="D26" s="17">
        <f t="shared" si="4"/>
        <v>132.9043600950171</v>
      </c>
      <c r="E26" s="21">
        <v>5935</v>
      </c>
      <c r="F26" s="19">
        <f t="shared" si="5"/>
        <v>0.28089089979743675</v>
      </c>
      <c r="G26" s="18">
        <f t="shared" si="6"/>
        <v>8.69963369963369</v>
      </c>
    </row>
    <row r="27" spans="1:9" ht="15" customHeight="1" x14ac:dyDescent="0.2">
      <c r="B27" s="7">
        <v>2023</v>
      </c>
      <c r="C27" s="26">
        <v>1372600</v>
      </c>
      <c r="D27" s="17">
        <f t="shared" si="4"/>
        <v>-35.037767639096607</v>
      </c>
      <c r="E27" s="21">
        <v>6375</v>
      </c>
      <c r="F27" s="19">
        <f t="shared" si="5"/>
        <v>0.46444703482442079</v>
      </c>
      <c r="G27" s="18">
        <f t="shared" si="6"/>
        <v>7.4136478517270454</v>
      </c>
    </row>
    <row r="28" spans="1:9" ht="15" customHeight="1" x14ac:dyDescent="0.2">
      <c r="B28" s="20">
        <v>2024</v>
      </c>
      <c r="C28" s="27">
        <v>1178225</v>
      </c>
      <c r="D28" s="22">
        <f t="shared" si="4"/>
        <v>-14.161081159842636</v>
      </c>
      <c r="E28" s="23">
        <v>7410</v>
      </c>
      <c r="F28" s="24">
        <f t="shared" si="5"/>
        <v>0.62891213477901087</v>
      </c>
      <c r="G28" s="25">
        <f t="shared" si="6"/>
        <v>16.235294117647058</v>
      </c>
    </row>
    <row r="29" spans="1:9" ht="15" customHeight="1" x14ac:dyDescent="0.2">
      <c r="E29" s="1"/>
    </row>
    <row r="30" spans="1:9" ht="90" customHeight="1" x14ac:dyDescent="0.2">
      <c r="A30" s="12" t="s">
        <v>11</v>
      </c>
      <c r="B30" s="43" t="s">
        <v>15</v>
      </c>
      <c r="C30" s="46"/>
      <c r="D30" s="46"/>
      <c r="E30" s="46"/>
      <c r="F30" s="46"/>
      <c r="G30" s="46"/>
    </row>
    <row r="31" spans="1:9" ht="15" customHeight="1" x14ac:dyDescent="0.2">
      <c r="A31" s="12" t="s">
        <v>12</v>
      </c>
      <c r="B31" s="43" t="s">
        <v>14</v>
      </c>
      <c r="C31" s="43"/>
      <c r="D31" s="43"/>
      <c r="E31" s="43"/>
      <c r="F31" s="43"/>
      <c r="G31" s="43"/>
    </row>
    <row r="32" spans="1:9" ht="30" customHeight="1" x14ac:dyDescent="0.2">
      <c r="A32" s="12"/>
      <c r="B32" s="44" t="s">
        <v>5</v>
      </c>
      <c r="C32" s="45"/>
      <c r="D32" s="45"/>
      <c r="E32" s="45"/>
      <c r="F32" s="45"/>
      <c r="G32" s="45"/>
      <c r="I32" s="8"/>
    </row>
    <row r="33" spans="1:15" ht="15" customHeight="1" x14ac:dyDescent="0.2">
      <c r="A33" s="29" t="s">
        <v>13</v>
      </c>
      <c r="B33" s="36">
        <v>45763</v>
      </c>
      <c r="C33" s="36"/>
      <c r="D33" s="36"/>
      <c r="E33" s="37"/>
      <c r="F33" s="37"/>
      <c r="G33" s="37"/>
    </row>
    <row r="34" spans="1:15" ht="15" customHeight="1" x14ac:dyDescent="0.2">
      <c r="A34" s="30" t="s">
        <v>1</v>
      </c>
      <c r="B34" s="31" t="s">
        <v>17</v>
      </c>
      <c r="C34" s="31"/>
      <c r="D34" s="31"/>
      <c r="E34" s="31"/>
      <c r="F34" s="31"/>
      <c r="G34" s="31"/>
    </row>
    <row r="35" spans="1:15" ht="15" customHeight="1" thickBot="1" x14ac:dyDescent="0.25">
      <c r="A35" s="13"/>
      <c r="B35" s="10"/>
      <c r="C35" s="10"/>
      <c r="D35" s="10"/>
      <c r="E35" s="10"/>
      <c r="F35" s="10"/>
      <c r="G35" s="10"/>
      <c r="H35" s="10"/>
      <c r="I35" s="10"/>
      <c r="J35" s="10"/>
      <c r="K35" s="10"/>
      <c r="L35" s="10"/>
      <c r="M35" s="10"/>
      <c r="N35" s="10"/>
      <c r="O35" s="10"/>
    </row>
  </sheetData>
  <mergeCells count="10">
    <mergeCell ref="B34:G34"/>
    <mergeCell ref="B1:E1"/>
    <mergeCell ref="B2:G2"/>
    <mergeCell ref="B33:G33"/>
    <mergeCell ref="B3:B4"/>
    <mergeCell ref="C3:D3"/>
    <mergeCell ref="E3:G3"/>
    <mergeCell ref="B31:G31"/>
    <mergeCell ref="B32:G32"/>
    <mergeCell ref="B30:G30"/>
  </mergeCells>
  <hyperlinks>
    <hyperlink ref="B34" r:id="rId1" display="http://observatorioemigracao.pt/np4/5479.html" xr:uid="{00000000-0004-0000-0000-000000000000}"/>
    <hyperlink ref="B32" r:id="rId2" xr:uid="{00000000-0004-0000-0000-000001000000}"/>
    <hyperlink ref="B34:G34" r:id="rId3" display="http://observatorioemigracao.pt/np4EN/10253.html" xr:uid="{00000000-0004-0000-0000-000002000000}"/>
  </hyperlinks>
  <pageMargins left="0.7" right="0.7" top="0.75" bottom="0.75" header="0.3" footer="0.3"/>
  <pageSetup paperSize="9" orientation="portrait" horizont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GermanyInflows2001-2024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dcterms:created xsi:type="dcterms:W3CDTF">2016-02-16T12:50:42Z</dcterms:created>
  <dcterms:modified xsi:type="dcterms:W3CDTF">2025-04-16T10:51:02Z</dcterms:modified>
</cp:coreProperties>
</file>