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autoCompressPictures="0"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4A261BF9-FE37-41B9-A5AF-69CACFF6F8E6}" xr6:coauthVersionLast="44" xr6:coauthVersionMax="44" xr10:uidLastSave="{00000000-0000-0000-0000-000000000000}"/>
  <bookViews>
    <workbookView xWindow="-120" yWindow="-120" windowWidth="29040" windowHeight="15840" tabRatio="921" xr2:uid="{00000000-000D-0000-FFFF-FFFF00000000}"/>
  </bookViews>
  <sheets>
    <sheet name="Contents" sheetId="36" r:id="rId1"/>
    <sheet name="Table 4.1" sheetId="42" r:id="rId2"/>
    <sheet name="Table 4.2" sheetId="40" r:id="rId3"/>
    <sheet name="Table 4.3" sheetId="7" r:id="rId4"/>
    <sheet name="Table 4.4" sheetId="41" r:id="rId5"/>
    <sheet name="Table 4.5" sheetId="43" r:id="rId6"/>
    <sheet name="Table 4.6" sheetId="44" r:id="rId7"/>
    <sheet name="Table 4.7" sheetId="46" r:id="rId8"/>
    <sheet name="Table 4.8" sheetId="47" r:id="rId9"/>
    <sheet name="Table 4.9" sheetId="48" r:id="rId10"/>
    <sheet name="Table 4.10" sheetId="50" r:id="rId11"/>
    <sheet name="Table 4.11" sheetId="51" r:id="rId12"/>
    <sheet name="Table 4.12" sheetId="52" r:id="rId13"/>
    <sheet name="Table 4.13" sheetId="53" r:id="rId14"/>
    <sheet name="Table 4.14" sheetId="54" r:id="rId15"/>
    <sheet name="Table 4.15" sheetId="55" r:id="rId16"/>
    <sheet name="Table 4.16" sheetId="56" r:id="rId17"/>
    <sheet name="Table 4.17" sheetId="57" r:id="rId18"/>
    <sheet name="Table 4.18" sheetId="58" r:id="rId19"/>
    <sheet name="Table 4.19" sheetId="59" r:id="rId20"/>
    <sheet name="Table 4.20" sheetId="60" r:id="rId21"/>
    <sheet name="Table 4.21" sheetId="61" r:id="rId22"/>
    <sheet name="Table 4.22" sheetId="62" r:id="rId23"/>
    <sheet name="Table 4.23" sheetId="63" r:id="rId24"/>
    <sheet name="Table 4.24" sheetId="64" r:id="rId25"/>
    <sheet name="Table 4.25" sheetId="65" r:id="rId26"/>
    <sheet name="Table 4.26" sheetId="66" r:id="rId27"/>
    <sheet name="Table 4.27" sheetId="67" r:id="rId28"/>
    <sheet name="Table 4.28" sheetId="68" r:id="rId29"/>
    <sheet name="Table 4.29" sheetId="69" r:id="rId30"/>
    <sheet name="Table 4.30" sheetId="70" r:id="rId31"/>
    <sheet name="Table 4.31" sheetId="71" r:id="rId32"/>
    <sheet name="Table 4.32" sheetId="72" r:id="rId33"/>
    <sheet name="Table 4.33" sheetId="73" r:id="rId34"/>
    <sheet name="Table 4.34" sheetId="74" r:id="rId35"/>
    <sheet name="Table 4.35" sheetId="75" r:id="rId36"/>
    <sheet name="Table 4.36" sheetId="76" r:id="rId37"/>
    <sheet name="Table 4.37" sheetId="77" r:id="rId38"/>
    <sheet name="Table 4.38" sheetId="78" r:id="rId39"/>
    <sheet name="Table 4.39" sheetId="80" r:id="rId40"/>
    <sheet name="Chart 4.1" sheetId="2" r:id="rId41"/>
    <sheet name="Chart 4.2" sheetId="8" r:id="rId42"/>
    <sheet name="Chart 4.3" sheetId="9" r:id="rId43"/>
    <sheet name="Chart 4.4" sheetId="82" r:id="rId44"/>
    <sheet name="Chart 4.5" sheetId="83" r:id="rId45"/>
    <sheet name="Chart 4.6" sheetId="85" r:id="rId46"/>
    <sheet name="Chart 4.7" sheetId="86" r:id="rId47"/>
    <sheet name="Chart 4.8" sheetId="87" r:id="rId48"/>
    <sheet name="Chart 4.9" sheetId="89" r:id="rId49"/>
    <sheet name="Chart 4.10" sheetId="90" r:id="rId50"/>
    <sheet name="Chart 4.11" sheetId="91" r:id="rId51"/>
    <sheet name="Chart 4.12" sheetId="92" r:id="rId52"/>
    <sheet name="Chart 4.13" sheetId="93" r:id="rId53"/>
    <sheet name="Chart 4.14" sheetId="94" r:id="rId54"/>
    <sheet name="Chart 4.15" sheetId="95" r:id="rId55"/>
    <sheet name="Chart 4.16" sheetId="96" r:id="rId56"/>
    <sheet name="Chart 4.17" sheetId="97" r:id="rId57"/>
    <sheet name="Chart 4.18" sheetId="98" r:id="rId58"/>
    <sheet name="Chart 4.19" sheetId="99" r:id="rId59"/>
    <sheet name="Chart 4.20" sheetId="100" r:id="rId60"/>
    <sheet name="Chart 4.21" sheetId="101" r:id="rId61"/>
    <sheet name="Chart 4.22" sheetId="102" r:id="rId62"/>
    <sheet name="Chart 4.23" sheetId="103" r:id="rId63"/>
    <sheet name="Chart 4.24" sheetId="104" r:id="rId64"/>
    <sheet name="Chart 4.25" sheetId="105" r:id="rId65"/>
    <sheet name="Chart 4.26" sheetId="106" r:id="rId66"/>
    <sheet name="Chart 4.27" sheetId="107" r:id="rId67"/>
    <sheet name="Chart 4.28" sheetId="108" r:id="rId68"/>
    <sheet name="Chart 4.29" sheetId="118" r:id="rId69"/>
    <sheet name="Chart 4.30" sheetId="119" r:id="rId70"/>
    <sheet name="Chart 4.31" sheetId="120" r:id="rId71"/>
    <sheet name="Chart 4.32" sheetId="109" r:id="rId72"/>
    <sheet name="Chart 4.33" sheetId="110" r:id="rId73"/>
    <sheet name="Chart 4.34" sheetId="111" r:id="rId74"/>
    <sheet name="Chart 4.35" sheetId="112" r:id="rId75"/>
    <sheet name="Chart 4.36" sheetId="113" r:id="rId76"/>
    <sheet name="Chart 4.37" sheetId="114" r:id="rId77"/>
    <sheet name="Chart 4.38" sheetId="116" r:id="rId78"/>
  </sheets>
  <definedNames>
    <definedName name="_xlnm.Print_Titles" localSheetId="0">Contents!$1:$2</definedName>
    <definedName name="_xlnm.Print_Titles" localSheetId="1">'Table 4.1'!$1:$6</definedName>
    <definedName name="_xlnm.Print_Titles" localSheetId="10">'Table 4.10'!$1:$5</definedName>
    <definedName name="_xlnm.Print_Titles" localSheetId="11">'Table 4.11'!$1:$5</definedName>
    <definedName name="_xlnm.Print_Titles" localSheetId="12">'Table 4.12'!$1:$5</definedName>
    <definedName name="_xlnm.Print_Titles" localSheetId="13">'Table 4.13'!$1:$5</definedName>
    <definedName name="_xlnm.Print_Titles" localSheetId="14">'Table 4.14'!$1:$5</definedName>
    <definedName name="_xlnm.Print_Titles" localSheetId="15">'Table 4.15'!$1:$5</definedName>
    <definedName name="_xlnm.Print_Titles" localSheetId="16">'Table 4.16'!$1:$5</definedName>
    <definedName name="_xlnm.Print_Titles" localSheetId="17">'Table 4.17'!$1:$5</definedName>
    <definedName name="_xlnm.Print_Titles" localSheetId="18">'Table 4.18'!$1:$5</definedName>
    <definedName name="_xlnm.Print_Titles" localSheetId="19">'Table 4.19'!$1:$5</definedName>
    <definedName name="_xlnm.Print_Titles" localSheetId="2">'Table 4.2'!$1:$5</definedName>
    <definedName name="_xlnm.Print_Titles" localSheetId="20">'Table 4.20'!$1:$5</definedName>
    <definedName name="_xlnm.Print_Titles" localSheetId="21">'Table 4.21'!$1:$5</definedName>
    <definedName name="_xlnm.Print_Titles" localSheetId="22">'Table 4.22'!$1:$5</definedName>
    <definedName name="_xlnm.Print_Titles" localSheetId="23">'Table 4.23'!$1:$5</definedName>
    <definedName name="_xlnm.Print_Titles" localSheetId="24">'Table 4.24'!$1:$5</definedName>
    <definedName name="_xlnm.Print_Titles" localSheetId="25">'Table 4.25'!$1:$5</definedName>
    <definedName name="_xlnm.Print_Titles" localSheetId="26">'Table 4.26'!$1:$5</definedName>
    <definedName name="_xlnm.Print_Titles" localSheetId="27">'Table 4.27'!$1:$5</definedName>
    <definedName name="_xlnm.Print_Titles" localSheetId="28">'Table 4.28'!$1:$5</definedName>
    <definedName name="_xlnm.Print_Titles" localSheetId="29">'Table 4.29'!$1:$5</definedName>
    <definedName name="_xlnm.Print_Titles" localSheetId="3">'Table 4.3'!$1:$5</definedName>
    <definedName name="_xlnm.Print_Titles" localSheetId="30">'Table 4.30'!$1:$5</definedName>
    <definedName name="_xlnm.Print_Titles" localSheetId="31">'Table 4.31'!$1:$5</definedName>
    <definedName name="_xlnm.Print_Titles" localSheetId="32">'Table 4.32'!$1:$5</definedName>
    <definedName name="_xlnm.Print_Titles" localSheetId="33">'Table 4.33'!$1:$5</definedName>
    <definedName name="_xlnm.Print_Titles" localSheetId="34">'Table 4.34'!$1:$5</definedName>
    <definedName name="_xlnm.Print_Titles" localSheetId="35">'Table 4.35'!$1:$5</definedName>
    <definedName name="_xlnm.Print_Titles" localSheetId="36">'Table 4.36'!$1:$5</definedName>
    <definedName name="_xlnm.Print_Titles" localSheetId="37">'Table 4.37'!$1:$5</definedName>
    <definedName name="_xlnm.Print_Titles" localSheetId="38">'Table 4.38'!$1:$5</definedName>
    <definedName name="_xlnm.Print_Titles" localSheetId="39">'Table 4.39'!$1:$5</definedName>
    <definedName name="_xlnm.Print_Titles" localSheetId="4">'Table 4.4'!$1:$5</definedName>
    <definedName name="_xlnm.Print_Titles" localSheetId="5">'Table 4.5'!$1:$5</definedName>
    <definedName name="_xlnm.Print_Titles" localSheetId="6">'Table 4.6'!$1:$5</definedName>
    <definedName name="_xlnm.Print_Titles" localSheetId="7">'Table 4.7'!$1:$5</definedName>
    <definedName name="_xlnm.Print_Titles" localSheetId="8">'Table 4.8'!$1:$5</definedName>
    <definedName name="_xlnm.Print_Titles" localSheetId="9">'Table 4.9'!$1:$5</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8" i="71" l="1"/>
  <c r="F7" i="71"/>
  <c r="F6" i="71"/>
  <c r="F5" i="71"/>
  <c r="G9" i="71"/>
  <c r="G8" i="71"/>
  <c r="G7" i="71"/>
  <c r="G6" i="71"/>
  <c r="D9" i="71"/>
  <c r="D8" i="71"/>
  <c r="D7" i="71"/>
  <c r="D6" i="71"/>
  <c r="F16" i="56"/>
  <c r="F15" i="56"/>
  <c r="G16" i="56"/>
  <c r="D16" i="56"/>
  <c r="D15" i="56"/>
  <c r="D14" i="56"/>
  <c r="D13" i="56"/>
  <c r="D15" i="53"/>
  <c r="F7" i="55"/>
  <c r="D8" i="55"/>
  <c r="F8" i="55"/>
  <c r="G8" i="55"/>
  <c r="D9" i="55"/>
  <c r="F9" i="55"/>
  <c r="G9" i="55"/>
  <c r="D10" i="55"/>
  <c r="F10" i="55"/>
  <c r="G10" i="55"/>
  <c r="D11" i="55"/>
  <c r="F11" i="55"/>
  <c r="G11" i="55"/>
  <c r="D12" i="55"/>
  <c r="F12" i="55"/>
  <c r="G12" i="55"/>
  <c r="D13" i="55"/>
  <c r="F13" i="55"/>
  <c r="G13" i="55"/>
  <c r="D14" i="55"/>
  <c r="F14" i="55"/>
  <c r="G14" i="55"/>
  <c r="D15" i="55"/>
  <c r="F15" i="55"/>
  <c r="G15" i="55"/>
  <c r="D16" i="55"/>
  <c r="F16" i="55"/>
  <c r="G16" i="55"/>
  <c r="G16" i="48"/>
  <c r="F16" i="48"/>
  <c r="D16" i="48"/>
  <c r="D11" i="51"/>
  <c r="D10" i="51"/>
  <c r="G11" i="51"/>
  <c r="G10" i="51"/>
  <c r="F10" i="51"/>
  <c r="G17" i="51"/>
  <c r="G16" i="51"/>
  <c r="F17" i="51"/>
  <c r="D17" i="51"/>
  <c r="D15" i="50"/>
  <c r="G15" i="50"/>
  <c r="F15" i="50"/>
  <c r="E41" i="36"/>
  <c r="E40" i="36"/>
  <c r="E39" i="36"/>
  <c r="E38" i="36"/>
  <c r="E37" i="36"/>
  <c r="E36" i="36"/>
  <c r="E35" i="36"/>
  <c r="E34" i="36"/>
  <c r="E33" i="36"/>
  <c r="E32" i="36"/>
  <c r="E31" i="36"/>
  <c r="E30" i="36"/>
  <c r="E29" i="36"/>
  <c r="E28" i="36"/>
  <c r="E27" i="36"/>
  <c r="E26" i="36"/>
  <c r="E25" i="36"/>
  <c r="E24" i="36"/>
  <c r="E23" i="36"/>
  <c r="E22" i="36"/>
  <c r="E21" i="36"/>
  <c r="E20" i="36"/>
  <c r="E19" i="36"/>
  <c r="E18" i="36"/>
  <c r="E17" i="36"/>
  <c r="E16" i="36"/>
  <c r="E15" i="36"/>
  <c r="E14" i="36"/>
  <c r="E13" i="36"/>
  <c r="E12" i="36"/>
  <c r="E11" i="36"/>
  <c r="E10" i="36"/>
  <c r="E9" i="36"/>
  <c r="E4" i="36"/>
  <c r="E8" i="36"/>
  <c r="E7" i="36"/>
  <c r="B42" i="36"/>
  <c r="B41" i="36"/>
  <c r="B40" i="36"/>
  <c r="B39" i="36"/>
  <c r="B38" i="36"/>
  <c r="B37" i="36"/>
  <c r="B36" i="36"/>
  <c r="B35" i="36"/>
  <c r="B34" i="36"/>
  <c r="B33" i="36"/>
  <c r="B32" i="36"/>
  <c r="B31" i="36"/>
  <c r="B30" i="36"/>
  <c r="B29" i="36"/>
  <c r="B28" i="36"/>
  <c r="B27" i="36"/>
  <c r="B26" i="36"/>
  <c r="B25" i="36"/>
  <c r="B24" i="36"/>
  <c r="B23" i="36"/>
  <c r="B22" i="36"/>
  <c r="B21" i="36"/>
  <c r="B20" i="36"/>
  <c r="B19" i="36"/>
  <c r="B18" i="36"/>
  <c r="B17" i="36"/>
  <c r="B16" i="36"/>
  <c r="B15" i="36"/>
  <c r="B14" i="36"/>
  <c r="B13" i="36"/>
  <c r="B12" i="36"/>
  <c r="B11" i="36"/>
  <c r="B10" i="36"/>
  <c r="B9" i="36"/>
  <c r="B8" i="36"/>
  <c r="B7" i="36"/>
  <c r="B6" i="36"/>
  <c r="B5" i="36"/>
  <c r="E5" i="36"/>
  <c r="E6" i="36"/>
  <c r="B4" i="36"/>
  <c r="F15" i="80"/>
  <c r="F5" i="80"/>
  <c r="G17" i="78"/>
  <c r="F17" i="78"/>
  <c r="D17" i="78"/>
  <c r="G16" i="78"/>
  <c r="F16" i="78"/>
  <c r="D16" i="78"/>
  <c r="G15" i="78"/>
  <c r="F15" i="78"/>
  <c r="D15" i="78"/>
  <c r="G14" i="78"/>
  <c r="F14" i="78"/>
  <c r="D14" i="78"/>
  <c r="G13" i="78"/>
  <c r="F13" i="78"/>
  <c r="D13" i="78"/>
  <c r="G12" i="78"/>
  <c r="F12" i="78"/>
  <c r="D12" i="78"/>
  <c r="G11" i="78"/>
  <c r="F11" i="78"/>
  <c r="D11" i="78"/>
  <c r="G10" i="78"/>
  <c r="F10" i="78"/>
  <c r="D10" i="78"/>
  <c r="G9" i="78"/>
  <c r="F9" i="78"/>
  <c r="D9" i="78"/>
  <c r="G8" i="78"/>
  <c r="F8" i="78"/>
  <c r="D8" i="78"/>
  <c r="G7" i="78"/>
  <c r="F7" i="78"/>
  <c r="D7" i="78"/>
  <c r="G6" i="78"/>
  <c r="F6" i="78"/>
  <c r="D6" i="78"/>
  <c r="F5" i="78"/>
  <c r="G17" i="77"/>
  <c r="F17" i="77"/>
  <c r="D17" i="77"/>
  <c r="G16" i="77"/>
  <c r="F16" i="77"/>
  <c r="D16" i="77"/>
  <c r="G15" i="77"/>
  <c r="F15" i="77"/>
  <c r="D15" i="77"/>
  <c r="G14" i="77"/>
  <c r="F14" i="77"/>
  <c r="D14" i="77"/>
  <c r="G13" i="77"/>
  <c r="F13" i="77"/>
  <c r="D13" i="77"/>
  <c r="G12" i="77"/>
  <c r="F12" i="77"/>
  <c r="D12" i="77"/>
  <c r="G11" i="77"/>
  <c r="F11" i="77"/>
  <c r="D11" i="77"/>
  <c r="G10" i="77"/>
  <c r="F10" i="77"/>
  <c r="D10" i="77"/>
  <c r="G9" i="77"/>
  <c r="F9" i="77"/>
  <c r="D9" i="77"/>
  <c r="G8" i="77"/>
  <c r="F8" i="77"/>
  <c r="D8" i="77"/>
  <c r="G7" i="77"/>
  <c r="F7" i="77"/>
  <c r="D7" i="77"/>
  <c r="G6" i="77"/>
  <c r="F6" i="77"/>
  <c r="D6" i="77"/>
  <c r="F5" i="77"/>
  <c r="G17" i="76"/>
  <c r="F17" i="76"/>
  <c r="D17" i="76"/>
  <c r="G16" i="76"/>
  <c r="F16" i="76"/>
  <c r="D16" i="76"/>
  <c r="G15" i="76"/>
  <c r="F15" i="76"/>
  <c r="D15" i="76"/>
  <c r="G14" i="76"/>
  <c r="F14" i="76"/>
  <c r="D14" i="76"/>
  <c r="G13" i="76"/>
  <c r="F13" i="76"/>
  <c r="D13" i="76"/>
  <c r="G12" i="76"/>
  <c r="F12" i="76"/>
  <c r="D12" i="76"/>
  <c r="G11" i="76"/>
  <c r="F11" i="76"/>
  <c r="D11" i="76"/>
  <c r="G10" i="76"/>
  <c r="F10" i="76"/>
  <c r="D10" i="76"/>
  <c r="G9" i="76"/>
  <c r="F9" i="76"/>
  <c r="D9" i="76"/>
  <c r="G8" i="76"/>
  <c r="F8" i="76"/>
  <c r="D8" i="76"/>
  <c r="G7" i="76"/>
  <c r="F7" i="76"/>
  <c r="D7" i="76"/>
  <c r="G6" i="76"/>
  <c r="F6" i="76"/>
  <c r="D6" i="76"/>
  <c r="F5" i="76"/>
  <c r="G17" i="75"/>
  <c r="F17" i="75"/>
  <c r="D17" i="75"/>
  <c r="G16" i="75"/>
  <c r="F16" i="75"/>
  <c r="D16" i="75"/>
  <c r="G15" i="75"/>
  <c r="F15" i="75"/>
  <c r="D15" i="75"/>
  <c r="G14" i="75"/>
  <c r="F14" i="75"/>
  <c r="D14" i="75"/>
  <c r="G13" i="75"/>
  <c r="F13" i="75"/>
  <c r="D13" i="75"/>
  <c r="G12" i="75"/>
  <c r="F12" i="75"/>
  <c r="D12" i="75"/>
  <c r="G11" i="75"/>
  <c r="F11" i="75"/>
  <c r="D11" i="75"/>
  <c r="G10" i="75"/>
  <c r="F10" i="75"/>
  <c r="D10" i="75"/>
  <c r="G9" i="75"/>
  <c r="F9" i="75"/>
  <c r="D9" i="75"/>
  <c r="G8" i="75"/>
  <c r="F8" i="75"/>
  <c r="D8" i="75"/>
  <c r="G7" i="75"/>
  <c r="F7" i="75"/>
  <c r="D7" i="75"/>
  <c r="G6" i="75"/>
  <c r="F6" i="75"/>
  <c r="D6" i="75"/>
  <c r="F5" i="75"/>
  <c r="G17" i="74"/>
  <c r="F17" i="74"/>
  <c r="D17" i="74"/>
  <c r="G16" i="74"/>
  <c r="F16" i="74"/>
  <c r="D16" i="74"/>
  <c r="G15" i="74"/>
  <c r="F15" i="74"/>
  <c r="D15" i="74"/>
  <c r="G14" i="74"/>
  <c r="F14" i="74"/>
  <c r="D14" i="74"/>
  <c r="G13" i="74"/>
  <c r="F13" i="74"/>
  <c r="D13" i="74"/>
  <c r="G12" i="74"/>
  <c r="F12" i="74"/>
  <c r="D12" i="74"/>
  <c r="G11" i="74"/>
  <c r="F11" i="74"/>
  <c r="D11" i="74"/>
  <c r="G10" i="74"/>
  <c r="F10" i="74"/>
  <c r="D10" i="74"/>
  <c r="G9" i="74"/>
  <c r="F9" i="74"/>
  <c r="D9" i="74"/>
  <c r="G8" i="74"/>
  <c r="F8" i="74"/>
  <c r="D8" i="74"/>
  <c r="G7" i="74"/>
  <c r="F7" i="74"/>
  <c r="D7" i="74"/>
  <c r="G6" i="74"/>
  <c r="F6" i="74"/>
  <c r="D6" i="74"/>
  <c r="F5" i="74"/>
  <c r="G17" i="73"/>
  <c r="F17" i="73"/>
  <c r="D17" i="73"/>
  <c r="G16" i="73"/>
  <c r="F16" i="73"/>
  <c r="D16" i="73"/>
  <c r="G15" i="73"/>
  <c r="F15" i="73"/>
  <c r="D15" i="73"/>
  <c r="G14" i="73"/>
  <c r="F14" i="73"/>
  <c r="D14" i="73"/>
  <c r="G13" i="73"/>
  <c r="F13" i="73"/>
  <c r="D13" i="73"/>
  <c r="G12" i="73"/>
  <c r="F12" i="73"/>
  <c r="D12" i="73"/>
  <c r="G11" i="73"/>
  <c r="F11" i="73"/>
  <c r="D11" i="73"/>
  <c r="G10" i="73"/>
  <c r="F10" i="73"/>
  <c r="D10" i="73"/>
  <c r="G9" i="73"/>
  <c r="F9" i="73"/>
  <c r="D9" i="73"/>
  <c r="G8" i="73"/>
  <c r="F8" i="73"/>
  <c r="D8" i="73"/>
  <c r="G7" i="73"/>
  <c r="F7" i="73"/>
  <c r="D7" i="73"/>
  <c r="G6" i="73"/>
  <c r="F6" i="73"/>
  <c r="D6" i="73"/>
  <c r="F5" i="73"/>
  <c r="G17" i="72"/>
  <c r="F17" i="72"/>
  <c r="D17" i="72"/>
  <c r="G16" i="72"/>
  <c r="F16" i="72"/>
  <c r="D16" i="72"/>
  <c r="G15" i="72"/>
  <c r="F15" i="72"/>
  <c r="D15" i="72"/>
  <c r="G14" i="72"/>
  <c r="F14" i="72"/>
  <c r="D14" i="72"/>
  <c r="G13" i="72"/>
  <c r="F13" i="72"/>
  <c r="D13" i="72"/>
  <c r="G12" i="72"/>
  <c r="F12" i="72"/>
  <c r="D12" i="72"/>
  <c r="G11" i="72"/>
  <c r="F11" i="72"/>
  <c r="D11" i="72"/>
  <c r="G10" i="72"/>
  <c r="F10" i="72"/>
  <c r="D10" i="72"/>
  <c r="G9" i="72"/>
  <c r="F9" i="72"/>
  <c r="D9" i="72"/>
  <c r="G8" i="72"/>
  <c r="F8" i="72"/>
  <c r="D8" i="72"/>
  <c r="G7" i="72"/>
  <c r="F7" i="72"/>
  <c r="D7" i="72"/>
  <c r="G6" i="72"/>
  <c r="F6" i="72"/>
  <c r="D6" i="72"/>
  <c r="F5" i="72"/>
  <c r="G17" i="71"/>
  <c r="F17" i="71"/>
  <c r="D17" i="71"/>
  <c r="G16" i="71"/>
  <c r="F16" i="71"/>
  <c r="D16" i="71"/>
  <c r="G15" i="71"/>
  <c r="F15" i="71"/>
  <c r="D15" i="71"/>
  <c r="G14" i="71"/>
  <c r="F14" i="71"/>
  <c r="D14" i="71"/>
  <c r="G13" i="71"/>
  <c r="F13" i="71"/>
  <c r="D13" i="71"/>
  <c r="G12" i="71"/>
  <c r="F12" i="71"/>
  <c r="D12" i="71"/>
  <c r="G11" i="71"/>
  <c r="F11" i="71"/>
  <c r="D11" i="71"/>
  <c r="G10" i="71"/>
  <c r="F10" i="71"/>
  <c r="D10" i="71"/>
  <c r="F9" i="71"/>
  <c r="G17" i="70"/>
  <c r="F17" i="70"/>
  <c r="D17" i="70"/>
  <c r="G16" i="70"/>
  <c r="F16" i="70"/>
  <c r="D16" i="70"/>
  <c r="G15" i="70"/>
  <c r="F15" i="70"/>
  <c r="D15" i="70"/>
  <c r="G14" i="70"/>
  <c r="F14" i="70"/>
  <c r="D14" i="70"/>
  <c r="G13" i="70"/>
  <c r="F13" i="70"/>
  <c r="D13" i="70"/>
  <c r="G12" i="70"/>
  <c r="F12" i="70"/>
  <c r="D12" i="70"/>
  <c r="G11" i="70"/>
  <c r="F11" i="70"/>
  <c r="D11" i="70"/>
  <c r="G10" i="70"/>
  <c r="F10" i="70"/>
  <c r="D10" i="70"/>
  <c r="G9" i="70"/>
  <c r="F9" i="70"/>
  <c r="D9" i="70"/>
  <c r="G8" i="70"/>
  <c r="F8" i="70"/>
  <c r="D8" i="70"/>
  <c r="G7" i="70"/>
  <c r="F7" i="70"/>
  <c r="D7" i="70"/>
  <c r="G6" i="70"/>
  <c r="F6" i="70"/>
  <c r="D6" i="70"/>
  <c r="F5" i="70"/>
  <c r="G17" i="69"/>
  <c r="F17" i="69"/>
  <c r="D17" i="69"/>
  <c r="G16" i="69"/>
  <c r="F16" i="69"/>
  <c r="D16" i="69"/>
  <c r="G15" i="69"/>
  <c r="F15" i="69"/>
  <c r="D15" i="69"/>
  <c r="G14" i="69"/>
  <c r="F14" i="69"/>
  <c r="D14" i="69"/>
  <c r="G13" i="69"/>
  <c r="F13" i="69"/>
  <c r="D13" i="69"/>
  <c r="G12" i="69"/>
  <c r="F12" i="69"/>
  <c r="D12" i="69"/>
  <c r="G11" i="69"/>
  <c r="F11" i="69"/>
  <c r="D11" i="69"/>
  <c r="G10" i="69"/>
  <c r="F10" i="69"/>
  <c r="D10" i="69"/>
  <c r="G9" i="69"/>
  <c r="F9" i="69"/>
  <c r="D9" i="69"/>
  <c r="G8" i="69"/>
  <c r="F8" i="69"/>
  <c r="D8" i="69"/>
  <c r="G7" i="69"/>
  <c r="F7" i="69"/>
  <c r="D7" i="69"/>
  <c r="G6" i="69"/>
  <c r="F6" i="69"/>
  <c r="D6" i="69"/>
  <c r="F5" i="69"/>
  <c r="G17" i="68"/>
  <c r="F17" i="68"/>
  <c r="D17" i="68"/>
  <c r="G16" i="68"/>
  <c r="F16" i="68"/>
  <c r="D16" i="68"/>
  <c r="G15" i="68"/>
  <c r="F15" i="68"/>
  <c r="D15" i="68"/>
  <c r="G14" i="68"/>
  <c r="F14" i="68"/>
  <c r="D14" i="68"/>
  <c r="G13" i="68"/>
  <c r="F13" i="68"/>
  <c r="D13" i="68"/>
  <c r="G12" i="68"/>
  <c r="F12" i="68"/>
  <c r="D12" i="68"/>
  <c r="G11" i="68"/>
  <c r="F11" i="68"/>
  <c r="D11" i="68"/>
  <c r="G10" i="68"/>
  <c r="F10" i="68"/>
  <c r="D10" i="68"/>
  <c r="G9" i="68"/>
  <c r="F9" i="68"/>
  <c r="D9" i="68"/>
  <c r="G8" i="68"/>
  <c r="F8" i="68"/>
  <c r="D8" i="68"/>
  <c r="G7" i="68"/>
  <c r="F7" i="68"/>
  <c r="D7" i="68"/>
  <c r="G6" i="68"/>
  <c r="F6" i="68"/>
  <c r="D6" i="68"/>
  <c r="F5" i="68"/>
  <c r="G17" i="67"/>
  <c r="F17" i="67"/>
  <c r="D17" i="67"/>
  <c r="G16" i="67"/>
  <c r="F16" i="67"/>
  <c r="D16" i="67"/>
  <c r="G15" i="67"/>
  <c r="F15" i="67"/>
  <c r="D15" i="67"/>
  <c r="G14" i="67"/>
  <c r="F14" i="67"/>
  <c r="D14" i="67"/>
  <c r="G13" i="67"/>
  <c r="F13" i="67"/>
  <c r="D13" i="67"/>
  <c r="G12" i="67"/>
  <c r="F12" i="67"/>
  <c r="D12" i="67"/>
  <c r="G11" i="67"/>
  <c r="F11" i="67"/>
  <c r="D11" i="67"/>
  <c r="G10" i="67"/>
  <c r="F10" i="67"/>
  <c r="D10" i="67"/>
  <c r="G9" i="67"/>
  <c r="F9" i="67"/>
  <c r="D9" i="67"/>
  <c r="G8" i="67"/>
  <c r="F8" i="67"/>
  <c r="D8" i="67"/>
  <c r="G7" i="67"/>
  <c r="F7" i="67"/>
  <c r="D7" i="67"/>
  <c r="G6" i="67"/>
  <c r="F6" i="67"/>
  <c r="D6" i="67"/>
  <c r="F5" i="67"/>
  <c r="G17" i="66"/>
  <c r="F17" i="66"/>
  <c r="D17" i="66"/>
  <c r="G16" i="66"/>
  <c r="F16" i="66"/>
  <c r="D16" i="66"/>
  <c r="G15" i="66"/>
  <c r="F15" i="66"/>
  <c r="D15" i="66"/>
  <c r="G14" i="66"/>
  <c r="F14" i="66"/>
  <c r="D14" i="66"/>
  <c r="G13" i="66"/>
  <c r="F13" i="66"/>
  <c r="D13" i="66"/>
  <c r="G12" i="66"/>
  <c r="F12" i="66"/>
  <c r="D12" i="66"/>
  <c r="G11" i="66"/>
  <c r="F11" i="66"/>
  <c r="D11" i="66"/>
  <c r="G10" i="66"/>
  <c r="F10" i="66"/>
  <c r="D10" i="66"/>
  <c r="G9" i="66"/>
  <c r="F9" i="66"/>
  <c r="D9" i="66"/>
  <c r="G8" i="66"/>
  <c r="F8" i="66"/>
  <c r="D8" i="66"/>
  <c r="G7" i="66"/>
  <c r="F7" i="66"/>
  <c r="D7" i="66"/>
  <c r="G6" i="66"/>
  <c r="F6" i="66"/>
  <c r="D6" i="66"/>
  <c r="F5" i="66"/>
  <c r="G17" i="65"/>
  <c r="F17" i="65"/>
  <c r="D17" i="65"/>
  <c r="G16" i="65"/>
  <c r="F16" i="65"/>
  <c r="D16" i="65"/>
  <c r="G15" i="65"/>
  <c r="F15" i="65"/>
  <c r="D15" i="65"/>
  <c r="G14" i="65"/>
  <c r="F14" i="65"/>
  <c r="D14" i="65"/>
  <c r="G13" i="65"/>
  <c r="F13" i="65"/>
  <c r="D13" i="65"/>
  <c r="G12" i="65"/>
  <c r="F12" i="65"/>
  <c r="D12" i="65"/>
  <c r="G11" i="65"/>
  <c r="F11" i="65"/>
  <c r="D11" i="65"/>
  <c r="G10" i="65"/>
  <c r="F10" i="65"/>
  <c r="D10" i="65"/>
  <c r="G9" i="65"/>
  <c r="F9" i="65"/>
  <c r="D9" i="65"/>
  <c r="G8" i="65"/>
  <c r="F8" i="65"/>
  <c r="D8" i="65"/>
  <c r="G7" i="65"/>
  <c r="F7" i="65"/>
  <c r="D7" i="65"/>
  <c r="G6" i="65"/>
  <c r="F6" i="65"/>
  <c r="D6" i="65"/>
  <c r="F5" i="65"/>
  <c r="G17" i="64"/>
  <c r="F17" i="64"/>
  <c r="D17" i="64"/>
  <c r="G16" i="64"/>
  <c r="F16" i="64"/>
  <c r="D16" i="64"/>
  <c r="G15" i="64"/>
  <c r="F15" i="64"/>
  <c r="D15" i="64"/>
  <c r="G14" i="64"/>
  <c r="F14" i="64"/>
  <c r="D14" i="64"/>
  <c r="G13" i="64"/>
  <c r="F13" i="64"/>
  <c r="D13" i="64"/>
  <c r="G12" i="64"/>
  <c r="F12" i="64"/>
  <c r="D12" i="64"/>
  <c r="G11" i="64"/>
  <c r="F11" i="64"/>
  <c r="D11" i="64"/>
  <c r="G10" i="64"/>
  <c r="F10" i="64"/>
  <c r="D10" i="64"/>
  <c r="G9" i="64"/>
  <c r="F9" i="64"/>
  <c r="D9" i="64"/>
  <c r="G8" i="64"/>
  <c r="F8" i="64"/>
  <c r="D8" i="64"/>
  <c r="G7" i="64"/>
  <c r="F7" i="64"/>
  <c r="D7" i="64"/>
  <c r="G6" i="64"/>
  <c r="F6" i="64"/>
  <c r="D6" i="64"/>
  <c r="F5" i="64"/>
  <c r="G17" i="63"/>
  <c r="F17" i="63"/>
  <c r="D17" i="63"/>
  <c r="G16" i="63"/>
  <c r="F16" i="63"/>
  <c r="D16" i="63"/>
  <c r="G15" i="63"/>
  <c r="F15" i="63"/>
  <c r="D15" i="63"/>
  <c r="G14" i="63"/>
  <c r="F14" i="63"/>
  <c r="D14" i="63"/>
  <c r="G13" i="63"/>
  <c r="F13" i="63"/>
  <c r="D13" i="63"/>
  <c r="G12" i="63"/>
  <c r="F12" i="63"/>
  <c r="D12" i="63"/>
  <c r="G11" i="63"/>
  <c r="F11" i="63"/>
  <c r="D11" i="63"/>
  <c r="G10" i="63"/>
  <c r="F10" i="63"/>
  <c r="D10" i="63"/>
  <c r="G9" i="63"/>
  <c r="F9" i="63"/>
  <c r="D9" i="63"/>
  <c r="G8" i="63"/>
  <c r="F8" i="63"/>
  <c r="D8" i="63"/>
  <c r="G7" i="63"/>
  <c r="F7" i="63"/>
  <c r="D7" i="63"/>
  <c r="G6" i="63"/>
  <c r="F6" i="63"/>
  <c r="D6" i="63"/>
  <c r="F5" i="63"/>
  <c r="G17" i="62"/>
  <c r="F17" i="62"/>
  <c r="D17" i="62"/>
  <c r="G16" i="62"/>
  <c r="F16" i="62"/>
  <c r="D16" i="62"/>
  <c r="G15" i="62"/>
  <c r="F15" i="62"/>
  <c r="D15" i="62"/>
  <c r="G14" i="62"/>
  <c r="F14" i="62"/>
  <c r="D14" i="62"/>
  <c r="G13" i="62"/>
  <c r="F13" i="62"/>
  <c r="D13" i="62"/>
  <c r="G12" i="62"/>
  <c r="F12" i="62"/>
  <c r="D12" i="62"/>
  <c r="G11" i="62"/>
  <c r="F11" i="62"/>
  <c r="D11" i="62"/>
  <c r="G10" i="62"/>
  <c r="F10" i="62"/>
  <c r="D10" i="62"/>
  <c r="G9" i="62"/>
  <c r="F9" i="62"/>
  <c r="D9" i="62"/>
  <c r="G8" i="62"/>
  <c r="F8" i="62"/>
  <c r="D8" i="62"/>
  <c r="G7" i="62"/>
  <c r="F7" i="62"/>
  <c r="D7" i="62"/>
  <c r="G6" i="62"/>
  <c r="F6" i="62"/>
  <c r="D6" i="62"/>
  <c r="F5" i="62"/>
  <c r="G17" i="61"/>
  <c r="F17" i="61"/>
  <c r="D17" i="61"/>
  <c r="G16" i="61"/>
  <c r="F16" i="61"/>
  <c r="D16" i="61"/>
  <c r="G15" i="61"/>
  <c r="F15" i="61"/>
  <c r="D15" i="61"/>
  <c r="G14" i="61"/>
  <c r="F14" i="61"/>
  <c r="D14" i="61"/>
  <c r="G13" i="61"/>
  <c r="F13" i="61"/>
  <c r="D13" i="61"/>
  <c r="G12" i="61"/>
  <c r="F12" i="61"/>
  <c r="D12" i="61"/>
  <c r="G11" i="61"/>
  <c r="F11" i="61"/>
  <c r="D11" i="61"/>
  <c r="G10" i="61"/>
  <c r="F10" i="61"/>
  <c r="D10" i="61"/>
  <c r="G9" i="61"/>
  <c r="F9" i="61"/>
  <c r="D9" i="61"/>
  <c r="G8" i="61"/>
  <c r="F8" i="61"/>
  <c r="D8" i="61"/>
  <c r="G7" i="61"/>
  <c r="F7" i="61"/>
  <c r="D7" i="61"/>
  <c r="G6" i="61"/>
  <c r="F6" i="61"/>
  <c r="D6" i="61"/>
  <c r="F5" i="61"/>
  <c r="G17" i="60"/>
  <c r="F17" i="60"/>
  <c r="D17" i="60"/>
  <c r="G16" i="60"/>
  <c r="F16" i="60"/>
  <c r="D16" i="60"/>
  <c r="G15" i="60"/>
  <c r="F15" i="60"/>
  <c r="D15" i="60"/>
  <c r="G14" i="60"/>
  <c r="F14" i="60"/>
  <c r="D14" i="60"/>
  <c r="G13" i="60"/>
  <c r="F13" i="60"/>
  <c r="D13" i="60"/>
  <c r="G12" i="60"/>
  <c r="F12" i="60"/>
  <c r="D12" i="60"/>
  <c r="G11" i="60"/>
  <c r="F11" i="60"/>
  <c r="D11" i="60"/>
  <c r="G10" i="60"/>
  <c r="F10" i="60"/>
  <c r="D10" i="60"/>
  <c r="G9" i="60"/>
  <c r="F9" i="60"/>
  <c r="D9" i="60"/>
  <c r="G8" i="60"/>
  <c r="F8" i="60"/>
  <c r="D8" i="60"/>
  <c r="G7" i="60"/>
  <c r="F7" i="60"/>
  <c r="D7" i="60"/>
  <c r="G6" i="60"/>
  <c r="F6" i="60"/>
  <c r="D6" i="60"/>
  <c r="F5" i="60"/>
  <c r="F15" i="59"/>
  <c r="F5" i="59"/>
  <c r="G17" i="58"/>
  <c r="F17" i="58"/>
  <c r="D17" i="58"/>
  <c r="G16" i="58"/>
  <c r="F16" i="58"/>
  <c r="D16" i="58"/>
  <c r="G15" i="58"/>
  <c r="F15" i="58"/>
  <c r="D15" i="58"/>
  <c r="G14" i="58"/>
  <c r="F14" i="58"/>
  <c r="D14" i="58"/>
  <c r="G13" i="58"/>
  <c r="F13" i="58"/>
  <c r="D13" i="58"/>
  <c r="G12" i="58"/>
  <c r="F12" i="58"/>
  <c r="D12" i="58"/>
  <c r="G11" i="58"/>
  <c r="F11" i="58"/>
  <c r="D11" i="58"/>
  <c r="G10" i="58"/>
  <c r="F10" i="58"/>
  <c r="D10" i="58"/>
  <c r="G9" i="58"/>
  <c r="F9" i="58"/>
  <c r="D9" i="58"/>
  <c r="G8" i="58"/>
  <c r="F8" i="58"/>
  <c r="D8" i="58"/>
  <c r="G7" i="58"/>
  <c r="F7" i="58"/>
  <c r="D7" i="58"/>
  <c r="G6" i="58"/>
  <c r="F6" i="58"/>
  <c r="D6" i="58"/>
  <c r="F5" i="58"/>
  <c r="G16" i="57"/>
  <c r="F16" i="57"/>
  <c r="D16" i="57"/>
  <c r="G15" i="57"/>
  <c r="F15" i="57"/>
  <c r="D15" i="57"/>
  <c r="G14" i="57"/>
  <c r="F14" i="57"/>
  <c r="D14" i="57"/>
  <c r="G13" i="57"/>
  <c r="F13" i="57"/>
  <c r="D13" i="57"/>
  <c r="F12" i="57"/>
  <c r="D12" i="57"/>
  <c r="D11" i="57"/>
  <c r="D10" i="57"/>
  <c r="D9" i="57"/>
  <c r="D8" i="57"/>
  <c r="F7" i="57"/>
  <c r="G17" i="54"/>
  <c r="F17" i="54"/>
  <c r="D17" i="54"/>
  <c r="G16" i="54"/>
  <c r="F16" i="54"/>
  <c r="D16" i="54"/>
  <c r="G15" i="54"/>
  <c r="F15" i="54"/>
  <c r="D15" i="54"/>
  <c r="G14" i="54"/>
  <c r="F14" i="54"/>
  <c r="D14" i="54"/>
  <c r="G13" i="54"/>
  <c r="F13" i="54"/>
  <c r="D13" i="54"/>
  <c r="G12" i="54"/>
  <c r="F12" i="54"/>
  <c r="D12" i="54"/>
  <c r="G11" i="54"/>
  <c r="F11" i="54"/>
  <c r="D11" i="54"/>
  <c r="G10" i="54"/>
  <c r="F10" i="54"/>
  <c r="D10" i="54"/>
  <c r="G9" i="54"/>
  <c r="F9" i="54"/>
  <c r="D9" i="54"/>
  <c r="G8" i="54"/>
  <c r="F8" i="54"/>
  <c r="D8" i="54"/>
  <c r="G7" i="54"/>
  <c r="F7" i="54"/>
  <c r="D7" i="54"/>
  <c r="G6" i="54"/>
  <c r="F6" i="54"/>
  <c r="D6" i="54"/>
  <c r="F5" i="54"/>
  <c r="G17" i="53"/>
  <c r="F17" i="53"/>
  <c r="D17" i="53"/>
  <c r="G16" i="53"/>
  <c r="F16" i="53"/>
  <c r="D16" i="53"/>
  <c r="G15" i="53"/>
  <c r="F15" i="53"/>
  <c r="G14" i="53"/>
  <c r="F14" i="53"/>
  <c r="D14" i="53"/>
  <c r="G13" i="53"/>
  <c r="F13" i="53"/>
  <c r="D13" i="53"/>
  <c r="G12" i="53"/>
  <c r="F12" i="53"/>
  <c r="D12" i="53"/>
  <c r="G11" i="53"/>
  <c r="F11" i="53"/>
  <c r="D11" i="53"/>
  <c r="G10" i="53"/>
  <c r="F10" i="53"/>
  <c r="D10" i="53"/>
  <c r="G9" i="53"/>
  <c r="F9" i="53"/>
  <c r="D9" i="53"/>
  <c r="G8" i="53"/>
  <c r="F8" i="53"/>
  <c r="D8" i="53"/>
  <c r="G7" i="53"/>
  <c r="F7" i="53"/>
  <c r="D7" i="53"/>
  <c r="G6" i="53"/>
  <c r="F6" i="53"/>
  <c r="D6" i="53"/>
  <c r="F5" i="53"/>
  <c r="G17" i="52"/>
  <c r="F17" i="52"/>
  <c r="D17" i="52"/>
  <c r="G16" i="52"/>
  <c r="F16" i="52"/>
  <c r="D16" i="52"/>
  <c r="G15" i="52"/>
  <c r="F15" i="52"/>
  <c r="D15" i="52"/>
  <c r="G14" i="52"/>
  <c r="F14" i="52"/>
  <c r="D14" i="52"/>
  <c r="G13" i="52"/>
  <c r="F13" i="52"/>
  <c r="D13" i="52"/>
  <c r="G12" i="52"/>
  <c r="F12" i="52"/>
  <c r="D12" i="52"/>
  <c r="G11" i="52"/>
  <c r="F11" i="52"/>
  <c r="D11" i="52"/>
  <c r="G10" i="52"/>
  <c r="F10" i="52"/>
  <c r="D10" i="52"/>
  <c r="G9" i="52"/>
  <c r="F9" i="52"/>
  <c r="D9" i="52"/>
  <c r="G8" i="52"/>
  <c r="F8" i="52"/>
  <c r="D8" i="52"/>
  <c r="G7" i="52"/>
  <c r="F7" i="52"/>
  <c r="D7" i="52"/>
  <c r="G6" i="52"/>
  <c r="F6" i="52"/>
  <c r="D6" i="52"/>
  <c r="F5" i="52"/>
  <c r="F16" i="51"/>
  <c r="D16" i="51"/>
  <c r="G15" i="51"/>
  <c r="F15" i="51"/>
  <c r="D15" i="51"/>
  <c r="G14" i="51"/>
  <c r="F14" i="51"/>
  <c r="D14" i="51"/>
  <c r="G13" i="51"/>
  <c r="F13" i="51"/>
  <c r="D13" i="51"/>
  <c r="G12" i="51"/>
  <c r="F12" i="51"/>
  <c r="D12" i="51"/>
  <c r="F11" i="51"/>
  <c r="G9" i="51"/>
  <c r="F9" i="51"/>
  <c r="D9" i="51"/>
  <c r="G8" i="51"/>
  <c r="F8" i="51"/>
  <c r="D8" i="51"/>
  <c r="G7" i="51"/>
  <c r="F7" i="51"/>
  <c r="D7" i="51"/>
  <c r="G6" i="51"/>
  <c r="F6" i="51"/>
  <c r="D6" i="51"/>
  <c r="F5" i="51"/>
  <c r="G14" i="50"/>
  <c r="F14" i="50"/>
  <c r="D14" i="50"/>
  <c r="G13" i="50"/>
  <c r="F13" i="50"/>
  <c r="D13" i="50"/>
  <c r="G12" i="50"/>
  <c r="F12" i="50"/>
  <c r="D12" i="50"/>
  <c r="G11" i="50"/>
  <c r="F11" i="50"/>
  <c r="D11" i="50"/>
  <c r="G10" i="50"/>
  <c r="F10" i="50"/>
  <c r="D10" i="50"/>
  <c r="F9" i="50"/>
  <c r="G15" i="48"/>
  <c r="F15" i="48"/>
  <c r="D15" i="48"/>
  <c r="G14" i="48"/>
  <c r="F14" i="48"/>
  <c r="D14" i="48"/>
  <c r="G13" i="48"/>
  <c r="F13" i="48"/>
  <c r="D13" i="48"/>
  <c r="G12" i="48"/>
  <c r="F12" i="48"/>
  <c r="D12" i="48"/>
  <c r="G11" i="48"/>
  <c r="F11" i="48"/>
  <c r="D11" i="48"/>
  <c r="G10" i="48"/>
  <c r="F10" i="48"/>
  <c r="D10" i="48"/>
  <c r="G9" i="48"/>
  <c r="F9" i="48"/>
  <c r="D9" i="48"/>
  <c r="G8" i="48"/>
  <c r="F8" i="48"/>
  <c r="D8" i="48"/>
  <c r="G7" i="48"/>
  <c r="F7" i="48"/>
  <c r="D7" i="48"/>
  <c r="G6" i="48"/>
  <c r="F6" i="48"/>
  <c r="D6" i="48"/>
  <c r="F5" i="48"/>
  <c r="F15" i="47"/>
  <c r="F10" i="47"/>
  <c r="F5" i="47"/>
  <c r="G17" i="46"/>
  <c r="F17" i="46"/>
  <c r="D17" i="46"/>
  <c r="G16" i="46"/>
  <c r="F16" i="46"/>
  <c r="D16" i="46"/>
  <c r="G15" i="46"/>
  <c r="F15" i="46"/>
  <c r="D15" i="46"/>
  <c r="G14" i="46"/>
  <c r="F14" i="46"/>
  <c r="D14" i="46"/>
  <c r="G13" i="46"/>
  <c r="F13" i="46"/>
  <c r="D13" i="46"/>
  <c r="G12" i="46"/>
  <c r="F12" i="46"/>
  <c r="D12" i="46"/>
  <c r="G11" i="46"/>
  <c r="F11" i="46"/>
  <c r="D11" i="46"/>
  <c r="G10" i="46"/>
  <c r="F10" i="46"/>
  <c r="D10" i="46"/>
  <c r="G9" i="46"/>
  <c r="F9" i="46"/>
  <c r="D9" i="46"/>
  <c r="G8" i="46"/>
  <c r="F8" i="46"/>
  <c r="D8" i="46"/>
  <c r="G7" i="46"/>
  <c r="F7" i="46"/>
  <c r="D7" i="46"/>
  <c r="G6" i="46"/>
  <c r="F6" i="46"/>
  <c r="D6" i="46"/>
  <c r="F5" i="46"/>
  <c r="F14" i="44"/>
  <c r="F5" i="44"/>
  <c r="G17" i="43"/>
  <c r="F17" i="43"/>
  <c r="D17" i="43"/>
  <c r="G16" i="43"/>
  <c r="F16" i="43"/>
  <c r="D16" i="43"/>
  <c r="G15" i="43"/>
  <c r="F15" i="43"/>
  <c r="D15" i="43"/>
  <c r="G14" i="43"/>
  <c r="F14" i="43"/>
  <c r="D14" i="43"/>
  <c r="G13" i="43"/>
  <c r="F13" i="43"/>
  <c r="D13" i="43"/>
  <c r="G12" i="43"/>
  <c r="F12" i="43"/>
  <c r="D12" i="43"/>
  <c r="G11" i="43"/>
  <c r="F11" i="43"/>
  <c r="D11" i="43"/>
  <c r="G10" i="43"/>
  <c r="F10" i="43"/>
  <c r="D10" i="43"/>
  <c r="G9" i="43"/>
  <c r="F9" i="43"/>
  <c r="D9" i="43"/>
  <c r="F8" i="43"/>
  <c r="G16" i="41"/>
  <c r="F16" i="41"/>
  <c r="D16" i="41"/>
  <c r="G15" i="41"/>
  <c r="F15" i="41"/>
  <c r="D15" i="41"/>
  <c r="G14" i="41"/>
  <c r="F14" i="41"/>
  <c r="D14" i="41"/>
  <c r="G13" i="41"/>
  <c r="F13" i="41"/>
  <c r="D13" i="41"/>
  <c r="G12" i="41"/>
  <c r="F12" i="41"/>
  <c r="D12" i="41"/>
  <c r="G11" i="41"/>
  <c r="F11" i="41"/>
  <c r="D11" i="41"/>
  <c r="G10" i="41"/>
  <c r="F10" i="41"/>
  <c r="D10" i="41"/>
  <c r="G9" i="41"/>
  <c r="F9" i="41"/>
  <c r="D9" i="41"/>
  <c r="G8" i="41"/>
  <c r="F8" i="41"/>
  <c r="D8" i="41"/>
  <c r="G7" i="41"/>
  <c r="F7" i="41"/>
  <c r="D7" i="41"/>
  <c r="G6" i="41"/>
  <c r="F6" i="41"/>
  <c r="D6" i="41"/>
  <c r="F5" i="41"/>
  <c r="G16" i="40"/>
  <c r="F16" i="40"/>
  <c r="D16" i="40"/>
  <c r="G15" i="40"/>
  <c r="F15" i="40"/>
  <c r="D15" i="40"/>
  <c r="G14" i="40"/>
  <c r="F14" i="40"/>
  <c r="D14" i="40"/>
  <c r="G13" i="40"/>
  <c r="F13" i="40"/>
  <c r="D13" i="40"/>
  <c r="G12" i="40"/>
  <c r="F12" i="40"/>
  <c r="D12" i="40"/>
  <c r="G11" i="40"/>
  <c r="F11" i="40"/>
  <c r="D11" i="40"/>
  <c r="G10" i="40"/>
  <c r="F10" i="40"/>
  <c r="D10" i="40"/>
  <c r="G9" i="40"/>
  <c r="F9" i="40"/>
  <c r="D9" i="40"/>
  <c r="G8" i="40"/>
  <c r="F8" i="40"/>
  <c r="D8" i="40"/>
  <c r="G7" i="40"/>
  <c r="F7" i="40"/>
  <c r="D7" i="40"/>
  <c r="G6" i="40"/>
  <c r="F6" i="40"/>
  <c r="D6" i="40"/>
  <c r="F5" i="40"/>
  <c r="G17" i="7"/>
  <c r="G16" i="7"/>
  <c r="G15" i="7"/>
  <c r="G14" i="7"/>
  <c r="G13" i="7"/>
  <c r="G12" i="7"/>
  <c r="G11" i="7"/>
  <c r="G10" i="7"/>
  <c r="G9" i="7"/>
  <c r="G8" i="7"/>
  <c r="G7" i="7"/>
  <c r="G6" i="7"/>
  <c r="D17" i="7"/>
  <c r="D16" i="7"/>
  <c r="D15" i="7"/>
  <c r="D14" i="7"/>
  <c r="D13" i="7"/>
  <c r="D12" i="7"/>
  <c r="D11" i="7"/>
  <c r="D10" i="7"/>
  <c r="D9" i="7"/>
  <c r="D8" i="7"/>
  <c r="D7" i="7"/>
  <c r="D6" i="7"/>
  <c r="F17" i="7"/>
  <c r="F16" i="7"/>
  <c r="F15" i="7"/>
  <c r="F14" i="7"/>
  <c r="F13" i="7"/>
  <c r="F12" i="7"/>
  <c r="F11" i="7"/>
  <c r="F10" i="7"/>
  <c r="F9" i="7"/>
  <c r="F8" i="7"/>
  <c r="F7" i="7"/>
  <c r="F6" i="7"/>
  <c r="F5" i="7"/>
</calcChain>
</file>

<file path=xl/sharedStrings.xml><?xml version="1.0" encoding="utf-8"?>
<sst xmlns="http://schemas.openxmlformats.org/spreadsheetml/2006/main" count="1630" uniqueCount="213">
  <si>
    <t>OEm</t>
  </si>
  <si>
    <t>Observatório da Emigração</t>
  </si>
  <si>
    <t>link</t>
  </si>
  <si>
    <r>
      <t xml:space="preserve">[contents </t>
    </r>
    <r>
      <rPr>
        <b/>
        <sz val="8"/>
        <color rgb="FFC00000"/>
        <rFont val="Wingdings 3"/>
        <family val="1"/>
        <charset val="2"/>
      </rPr>
      <t>Ç</t>
    </r>
    <r>
      <rPr>
        <b/>
        <sz val="8"/>
        <color rgb="FFC00000"/>
        <rFont val="Arial"/>
        <family val="2"/>
      </rPr>
      <t>]</t>
    </r>
  </si>
  <si>
    <t>Factbook 2014: list of tables and charts</t>
  </si>
  <si>
    <t>Updated</t>
  </si>
  <si>
    <t>Source</t>
  </si>
  <si>
    <t>Country</t>
  </si>
  <si>
    <t>Belgium</t>
  </si>
  <si>
    <t>Germany</t>
  </si>
  <si>
    <t>Spain</t>
  </si>
  <si>
    <t>France</t>
  </si>
  <si>
    <t>Italy</t>
  </si>
  <si>
    <t>Netherlands</t>
  </si>
  <si>
    <t>United Kingdom</t>
  </si>
  <si>
    <t>Norway</t>
  </si>
  <si>
    <t>Switzerland</t>
  </si>
  <si>
    <t>N</t>
  </si>
  <si>
    <t>Brazil</t>
  </si>
  <si>
    <t>Canada</t>
  </si>
  <si>
    <t>Luxemburg</t>
  </si>
  <si>
    <t>United States</t>
  </si>
  <si>
    <t>Venezuela</t>
  </si>
  <si>
    <t>Portuguese permanent inflows</t>
  </si>
  <si>
    <t>Stock of migrants born in Portugal</t>
  </si>
  <si>
    <t>Acquisition of citizenship by Portuguese</t>
  </si>
  <si>
    <t>Total inflows</t>
  </si>
  <si>
    <t>Portuguese inflows</t>
  </si>
  <si>
    <t>As a percentage of total inflows</t>
  </si>
  <si>
    <t>Acquisition of citizenship by all foreigners</t>
  </si>
  <si>
    <t>As a percentage of acquisition of citizenship by all foreigners</t>
  </si>
  <si>
    <t>As a percentage of all foreign-born</t>
  </si>
  <si>
    <t>All foreign-born migrants</t>
  </si>
  <si>
    <t>Migrants born in Portugal</t>
  </si>
  <si>
    <t>Annual growth in percentage</t>
  </si>
  <si>
    <t>..</t>
  </si>
  <si>
    <t>Year</t>
  </si>
  <si>
    <r>
      <rPr>
        <b/>
        <sz val="9"/>
        <color rgb="FFC00000"/>
        <rFont val="Arial"/>
        <family val="2"/>
      </rPr>
      <t xml:space="preserve">Table 4.3 </t>
    </r>
    <r>
      <rPr>
        <b/>
        <sz val="9"/>
        <rFont val="Arial"/>
        <family val="2"/>
      </rPr>
      <t>Belgium: stock of migrants born in Portugal, 2001-2013</t>
    </r>
  </si>
  <si>
    <r>
      <rPr>
        <b/>
        <sz val="9"/>
        <color rgb="FFC00000"/>
        <rFont val="Arial"/>
        <family val="2"/>
      </rPr>
      <t>Chart 4.2</t>
    </r>
    <r>
      <rPr>
        <b/>
        <sz val="9"/>
        <rFont val="Arial"/>
        <family val="2"/>
      </rPr>
      <t xml:space="preserve"> Belgium: stock of migrants born in Portugal, 2001-2013</t>
    </r>
  </si>
  <si>
    <t>Note</t>
  </si>
  <si>
    <t>2003-2008</t>
  </si>
  <si>
    <t>2008-2013</t>
  </si>
  <si>
    <t>2003-2013</t>
  </si>
  <si>
    <t>Table by OEm, data from Statistics Canada, Place of Birth, Census, 2001, 2006, 2011.</t>
  </si>
  <si>
    <t>Table by OEm, data from Statistisches Bundesamt Deutschland, Ausländische Bevölkerung.</t>
  </si>
  <si>
    <t>Table by OEm, data from Eurostat, Statistics Database, Population and Social Conditions.</t>
  </si>
  <si>
    <t>Nationality law of 2008, applied in 2009, dismissed the renouncement of the individual's original nationality in order to acquire Luxemburg citizenship.</t>
  </si>
  <si>
    <t>Table by OEm, data from Instituto Nacional de Estadística, Censos de Población e Vivienda 2001 and 2011.</t>
  </si>
  <si>
    <t>Data of 2001 refers to Census of 2000.</t>
  </si>
  <si>
    <t>Data from 2004 to 2013 was reviewed in 2014 by Citizenship and Immigration Canada.</t>
  </si>
  <si>
    <t>Inflows in Netherlands are registered by country of birth.</t>
  </si>
  <si>
    <r>
      <rPr>
        <b/>
        <sz val="9"/>
        <color rgb="FFC00000"/>
        <rFont val="Arial"/>
        <family val="2"/>
      </rPr>
      <t xml:space="preserve">Table 4.1 </t>
    </r>
    <r>
      <rPr>
        <b/>
        <sz val="9"/>
        <rFont val="Arial"/>
        <family val="2"/>
      </rPr>
      <t>Main changes in top emigration countries, 2003-2013: average annual growth in percentage</t>
    </r>
  </si>
  <si>
    <t>Table by OEm, data from: OECD, International Migration Database (2001-2004); Statistisches Bundesamt Deutschland, Ausländische Bevölkerung (2005-2013).</t>
  </si>
  <si>
    <t>Table by OEm, data from Centraal Bureau voor de Statistiek, Statline Database, Population.</t>
  </si>
  <si>
    <t>Table by OEm, data from Centraal Bureau voor de Statistiek, Statline Database (Nationaliteitswijzigingen; geslacht, nationaliteit en regeling).</t>
  </si>
  <si>
    <t>Table by OEm, data from: OECD, International Migration Database (2001); Department for Work and Pensions, Stat-Explore (2002-2013).</t>
  </si>
  <si>
    <t>Table by OEm, data from US Census Bureau, Current Population Survey, Annual Social and Economic (ASEC), March Supplement, Data Ferrett.</t>
  </si>
  <si>
    <t>21 Nov 2014.</t>
  </si>
  <si>
    <r>
      <rPr>
        <b/>
        <sz val="9"/>
        <color rgb="FFC00000"/>
        <rFont val="Arial"/>
        <family val="2"/>
      </rPr>
      <t xml:space="preserve">Table 4.2 </t>
    </r>
    <r>
      <rPr>
        <b/>
        <sz val="9"/>
        <rFont val="Arial"/>
        <family val="2"/>
      </rPr>
      <t>Belgium: Portuguese permanent inflows, 2001-2013</t>
    </r>
  </si>
  <si>
    <r>
      <rPr>
        <b/>
        <sz val="9"/>
        <color rgb="FFC00000"/>
        <rFont val="Arial"/>
        <family val="2"/>
      </rPr>
      <t xml:space="preserve">Table 4.4 </t>
    </r>
    <r>
      <rPr>
        <b/>
        <sz val="9"/>
        <rFont val="Arial"/>
        <family val="2"/>
      </rPr>
      <t>Belgium: acquisition of citizenship by Portuguese, 2001-2013</t>
    </r>
  </si>
  <si>
    <r>
      <rPr>
        <b/>
        <sz val="9"/>
        <color rgb="FFC00000"/>
        <rFont val="Arial"/>
        <family val="2"/>
      </rPr>
      <t xml:space="preserve">Table 4.5 </t>
    </r>
    <r>
      <rPr>
        <b/>
        <sz val="9"/>
        <rFont val="Arial"/>
        <family val="2"/>
      </rPr>
      <t>Brazil: Portuguese permanent inflows, 2001-2013</t>
    </r>
  </si>
  <si>
    <r>
      <rPr>
        <b/>
        <sz val="9"/>
        <color rgb="FFC00000"/>
        <rFont val="Arial"/>
        <family val="2"/>
      </rPr>
      <t xml:space="preserve">Table 4.6 </t>
    </r>
    <r>
      <rPr>
        <b/>
        <sz val="9"/>
        <rFont val="Arial"/>
        <family val="2"/>
      </rPr>
      <t>Brazil: stock of migrants born in Portugal, 2001-2013</t>
    </r>
  </si>
  <si>
    <r>
      <rPr>
        <b/>
        <sz val="9"/>
        <color rgb="FFC00000"/>
        <rFont val="Arial"/>
        <family val="2"/>
      </rPr>
      <t xml:space="preserve">Table 4.7 </t>
    </r>
    <r>
      <rPr>
        <b/>
        <sz val="9"/>
        <rFont val="Arial"/>
        <family val="2"/>
      </rPr>
      <t>Canada: Portuguese permanent inflows, 2001-2013</t>
    </r>
  </si>
  <si>
    <r>
      <rPr>
        <b/>
        <sz val="9"/>
        <color rgb="FFC00000"/>
        <rFont val="Arial"/>
        <family val="2"/>
      </rPr>
      <t xml:space="preserve">Table 4.8 </t>
    </r>
    <r>
      <rPr>
        <b/>
        <sz val="9"/>
        <rFont val="Arial"/>
        <family val="2"/>
      </rPr>
      <t>Canada: stock of migrants born in Portugal, 2001-2013</t>
    </r>
  </si>
  <si>
    <r>
      <rPr>
        <b/>
        <sz val="9"/>
        <color rgb="FFC00000"/>
        <rFont val="Arial"/>
        <family val="2"/>
      </rPr>
      <t xml:space="preserve">Table 4.9 </t>
    </r>
    <r>
      <rPr>
        <b/>
        <sz val="9"/>
        <rFont val="Arial"/>
        <family val="2"/>
      </rPr>
      <t>Canada: acquisition of citizenship by Portuguese, 2001-2013</t>
    </r>
  </si>
  <si>
    <r>
      <rPr>
        <b/>
        <sz val="9"/>
        <color rgb="FFC00000"/>
        <rFont val="Arial"/>
        <family val="2"/>
      </rPr>
      <t xml:space="preserve">Table 4.10 </t>
    </r>
    <r>
      <rPr>
        <b/>
        <sz val="9"/>
        <rFont val="Arial"/>
        <family val="2"/>
      </rPr>
      <t>France: stock of migrants born in Portugal, 2001-2013</t>
    </r>
  </si>
  <si>
    <r>
      <rPr>
        <b/>
        <sz val="9"/>
        <color rgb="FFC00000"/>
        <rFont val="Arial"/>
        <family val="2"/>
      </rPr>
      <t xml:space="preserve">Table 4.11 </t>
    </r>
    <r>
      <rPr>
        <b/>
        <sz val="9"/>
        <rFont val="Arial"/>
        <family val="2"/>
      </rPr>
      <t>France: acquisition of citizenship by Portuguese, 2001-2013</t>
    </r>
  </si>
  <si>
    <r>
      <rPr>
        <b/>
        <sz val="9"/>
        <color rgb="FFC00000"/>
        <rFont val="Arial"/>
        <family val="2"/>
      </rPr>
      <t xml:space="preserve">Table 4.12 </t>
    </r>
    <r>
      <rPr>
        <b/>
        <sz val="9"/>
        <rFont val="Arial"/>
        <family val="2"/>
      </rPr>
      <t>Germany: Portuguese permanent inflows, 2001-2013</t>
    </r>
  </si>
  <si>
    <r>
      <rPr>
        <b/>
        <sz val="9"/>
        <color rgb="FFC00000"/>
        <rFont val="Arial"/>
        <family val="2"/>
      </rPr>
      <t xml:space="preserve">Table 4.13 </t>
    </r>
    <r>
      <rPr>
        <b/>
        <sz val="9"/>
        <rFont val="Arial"/>
        <family val="2"/>
      </rPr>
      <t>Germany: stock of migrants born in Portugal, 2001-2013</t>
    </r>
  </si>
  <si>
    <r>
      <rPr>
        <b/>
        <sz val="9"/>
        <color rgb="FFC00000"/>
        <rFont val="Arial"/>
        <family val="2"/>
      </rPr>
      <t xml:space="preserve">Table 4.14 </t>
    </r>
    <r>
      <rPr>
        <b/>
        <sz val="9"/>
        <rFont val="Arial"/>
        <family val="2"/>
      </rPr>
      <t>Germany: acquisition of citizenship by Portuguese, 2001-2013</t>
    </r>
  </si>
  <si>
    <r>
      <rPr>
        <b/>
        <sz val="9"/>
        <color rgb="FFC00000"/>
        <rFont val="Arial"/>
        <family val="2"/>
      </rPr>
      <t xml:space="preserve">Table 4.15 </t>
    </r>
    <r>
      <rPr>
        <b/>
        <sz val="9"/>
        <rFont val="Arial"/>
        <family val="2"/>
      </rPr>
      <t>Italy: Portuguese permanent inflows, 2001-2013</t>
    </r>
  </si>
  <si>
    <r>
      <rPr>
        <b/>
        <sz val="9"/>
        <color rgb="FFC00000"/>
        <rFont val="Arial"/>
        <family val="2"/>
      </rPr>
      <t xml:space="preserve">Table 4.17 </t>
    </r>
    <r>
      <rPr>
        <b/>
        <sz val="9"/>
        <rFont val="Arial"/>
        <family val="2"/>
      </rPr>
      <t>Italy: acquisition of citizenship by Portuguese, 2001-2013</t>
    </r>
  </si>
  <si>
    <r>
      <rPr>
        <b/>
        <sz val="9"/>
        <color rgb="FFC00000"/>
        <rFont val="Arial"/>
        <family val="2"/>
      </rPr>
      <t xml:space="preserve">Table 4.18 </t>
    </r>
    <r>
      <rPr>
        <b/>
        <sz val="9"/>
        <rFont val="Arial"/>
        <family val="2"/>
      </rPr>
      <t>Luxemburg: Portuguese permanent inflows, 2001-2013</t>
    </r>
  </si>
  <si>
    <r>
      <rPr>
        <b/>
        <sz val="9"/>
        <color rgb="FFC00000"/>
        <rFont val="Arial"/>
        <family val="2"/>
      </rPr>
      <t xml:space="preserve">Table 4.19 </t>
    </r>
    <r>
      <rPr>
        <b/>
        <sz val="9"/>
        <rFont val="Arial"/>
        <family val="2"/>
      </rPr>
      <t>Luxemburg: stock of migrants born in Portugal, 2001-2013</t>
    </r>
  </si>
  <si>
    <r>
      <rPr>
        <b/>
        <sz val="9"/>
        <color rgb="FFC00000"/>
        <rFont val="Arial"/>
        <family val="2"/>
      </rPr>
      <t>Table 4.20</t>
    </r>
    <r>
      <rPr>
        <b/>
        <sz val="9"/>
        <rFont val="Arial"/>
        <family val="2"/>
      </rPr>
      <t xml:space="preserve"> Luxemburg: acquisition of citizenship by Portuguese, 2001-2013</t>
    </r>
  </si>
  <si>
    <r>
      <rPr>
        <b/>
        <sz val="9"/>
        <color rgb="FFC00000"/>
        <rFont val="Arial"/>
        <family val="2"/>
      </rPr>
      <t xml:space="preserve">Table 4.21 </t>
    </r>
    <r>
      <rPr>
        <b/>
        <sz val="9"/>
        <rFont val="Arial"/>
        <family val="2"/>
      </rPr>
      <t>Netherlands: Portuguese permanent inflows, 2001-2013</t>
    </r>
  </si>
  <si>
    <r>
      <rPr>
        <b/>
        <sz val="9"/>
        <color rgb="FFC00000"/>
        <rFont val="Arial"/>
        <family val="2"/>
      </rPr>
      <t xml:space="preserve">Table 4.22 </t>
    </r>
    <r>
      <rPr>
        <b/>
        <sz val="9"/>
        <rFont val="Arial"/>
        <family val="2"/>
      </rPr>
      <t>Netherlands: stock of migrants born in Portugal, 2001-2013</t>
    </r>
  </si>
  <si>
    <r>
      <rPr>
        <b/>
        <sz val="9"/>
        <color rgb="FFC00000"/>
        <rFont val="Arial"/>
        <family val="2"/>
      </rPr>
      <t xml:space="preserve">Table 4.23 </t>
    </r>
    <r>
      <rPr>
        <b/>
        <sz val="9"/>
        <rFont val="Arial"/>
        <family val="2"/>
      </rPr>
      <t>Netherlands: acquisition of citizenship by Portuguese, 2001-2013</t>
    </r>
  </si>
  <si>
    <r>
      <rPr>
        <b/>
        <sz val="9"/>
        <color rgb="FFC00000"/>
        <rFont val="Arial"/>
        <family val="2"/>
      </rPr>
      <t xml:space="preserve">Table 4.24 </t>
    </r>
    <r>
      <rPr>
        <b/>
        <sz val="9"/>
        <rFont val="Arial"/>
        <family val="2"/>
      </rPr>
      <t>Norway: Portuguese permanent inflows, 2001-2013</t>
    </r>
  </si>
  <si>
    <r>
      <rPr>
        <b/>
        <sz val="9"/>
        <color rgb="FFC00000"/>
        <rFont val="Arial"/>
        <family val="2"/>
      </rPr>
      <t xml:space="preserve">Table 4.25 </t>
    </r>
    <r>
      <rPr>
        <b/>
        <sz val="9"/>
        <rFont val="Arial"/>
        <family val="2"/>
      </rPr>
      <t>Norway: stock of migrants born in Portugal, 2001-2013</t>
    </r>
  </si>
  <si>
    <r>
      <rPr>
        <b/>
        <sz val="9"/>
        <color rgb="FFC00000"/>
        <rFont val="Arial"/>
        <family val="2"/>
      </rPr>
      <t xml:space="preserve">Table 4.26 </t>
    </r>
    <r>
      <rPr>
        <b/>
        <sz val="9"/>
        <rFont val="Arial"/>
        <family val="2"/>
      </rPr>
      <t>Norway: acquisition of citizenship by Portuguese, 2001-2013</t>
    </r>
  </si>
  <si>
    <r>
      <rPr>
        <b/>
        <sz val="9"/>
        <color rgb="FFC00000"/>
        <rFont val="Arial"/>
        <family val="2"/>
      </rPr>
      <t xml:space="preserve">Table 4.27 </t>
    </r>
    <r>
      <rPr>
        <b/>
        <sz val="9"/>
        <rFont val="Arial"/>
        <family val="2"/>
      </rPr>
      <t>Spain: Portuguese permanent inflows, 2001-2013</t>
    </r>
  </si>
  <si>
    <r>
      <rPr>
        <b/>
        <sz val="9"/>
        <color rgb="FFC00000"/>
        <rFont val="Arial"/>
        <family val="2"/>
      </rPr>
      <t xml:space="preserve">Table 4.28 </t>
    </r>
    <r>
      <rPr>
        <b/>
        <sz val="9"/>
        <rFont val="Arial"/>
        <family val="2"/>
      </rPr>
      <t>Spain: stock of migrants born in Portugal, 2001-2013</t>
    </r>
  </si>
  <si>
    <r>
      <rPr>
        <b/>
        <sz val="9"/>
        <color rgb="FFC00000"/>
        <rFont val="Arial"/>
        <family val="2"/>
      </rPr>
      <t xml:space="preserve">Table 4.29 </t>
    </r>
    <r>
      <rPr>
        <b/>
        <sz val="9"/>
        <rFont val="Arial"/>
        <family val="2"/>
      </rPr>
      <t>Spain: acquisition of citizenship by Portuguese, 2001-2013</t>
    </r>
  </si>
  <si>
    <r>
      <rPr>
        <b/>
        <sz val="9"/>
        <color rgb="FFC00000"/>
        <rFont val="Arial"/>
        <family val="2"/>
      </rPr>
      <t xml:space="preserve">Table 4.30 </t>
    </r>
    <r>
      <rPr>
        <b/>
        <sz val="9"/>
        <rFont val="Arial"/>
        <family val="2"/>
      </rPr>
      <t>Switzerland: Portuguese permanent inflows, 2001-2013</t>
    </r>
  </si>
  <si>
    <r>
      <rPr>
        <b/>
        <sz val="9"/>
        <color rgb="FFC00000"/>
        <rFont val="Arial"/>
        <family val="2"/>
      </rPr>
      <t xml:space="preserve">Table 4.31 </t>
    </r>
    <r>
      <rPr>
        <b/>
        <sz val="9"/>
        <rFont val="Arial"/>
        <family val="2"/>
      </rPr>
      <t>Switzerland: stock of migrants born in Portugal, 2001-2013</t>
    </r>
  </si>
  <si>
    <r>
      <rPr>
        <b/>
        <sz val="9"/>
        <color rgb="FFC00000"/>
        <rFont val="Arial"/>
        <family val="2"/>
      </rPr>
      <t xml:space="preserve">Table 4.32 </t>
    </r>
    <r>
      <rPr>
        <b/>
        <sz val="9"/>
        <rFont val="Arial"/>
        <family val="2"/>
      </rPr>
      <t>Switzerland: acquisition of citizenship by Portuguese, 2001-2013</t>
    </r>
  </si>
  <si>
    <r>
      <rPr>
        <b/>
        <sz val="9"/>
        <color rgb="FFC00000"/>
        <rFont val="Arial"/>
        <family val="2"/>
      </rPr>
      <t xml:space="preserve">Table 4.33 </t>
    </r>
    <r>
      <rPr>
        <b/>
        <sz val="9"/>
        <rFont val="Arial"/>
        <family val="2"/>
      </rPr>
      <t>United Kingdom: Portuguese permanent inflows, 2001-2013</t>
    </r>
  </si>
  <si>
    <r>
      <rPr>
        <b/>
        <sz val="9"/>
        <color rgb="FFC00000"/>
        <rFont val="Arial"/>
        <family val="2"/>
      </rPr>
      <t xml:space="preserve">Table 4.34 </t>
    </r>
    <r>
      <rPr>
        <b/>
        <sz val="9"/>
        <rFont val="Arial"/>
        <family val="2"/>
      </rPr>
      <t>United Kingdom: stock of migrants born in Portugal, 2001-2013</t>
    </r>
  </si>
  <si>
    <r>
      <rPr>
        <b/>
        <sz val="9"/>
        <color rgb="FFC00000"/>
        <rFont val="Arial"/>
        <family val="2"/>
      </rPr>
      <t xml:space="preserve">Table 4.35 </t>
    </r>
    <r>
      <rPr>
        <b/>
        <sz val="9"/>
        <rFont val="Arial"/>
        <family val="2"/>
      </rPr>
      <t>United Kingdom: acquisition of citizenship by Portuguese, 2001-2013</t>
    </r>
  </si>
  <si>
    <r>
      <rPr>
        <b/>
        <sz val="9"/>
        <color rgb="FFC00000"/>
        <rFont val="Arial"/>
        <family val="2"/>
      </rPr>
      <t xml:space="preserve">Table 4.36 </t>
    </r>
    <r>
      <rPr>
        <b/>
        <sz val="9"/>
        <rFont val="Arial"/>
        <family val="2"/>
      </rPr>
      <t>United States: Portuguese permanent inflows, 2001-2013</t>
    </r>
  </si>
  <si>
    <r>
      <rPr>
        <b/>
        <sz val="9"/>
        <color rgb="FFC00000"/>
        <rFont val="Arial"/>
        <family val="2"/>
      </rPr>
      <t xml:space="preserve">Table 4.37 </t>
    </r>
    <r>
      <rPr>
        <b/>
        <sz val="9"/>
        <rFont val="Arial"/>
        <family val="2"/>
      </rPr>
      <t>United States: stock of migrants born in Portugal, 2001-2013</t>
    </r>
  </si>
  <si>
    <r>
      <rPr>
        <b/>
        <sz val="9"/>
        <color rgb="FFC00000"/>
        <rFont val="Arial"/>
        <family val="2"/>
      </rPr>
      <t xml:space="preserve">Table 4.38 </t>
    </r>
    <r>
      <rPr>
        <b/>
        <sz val="9"/>
        <rFont val="Arial"/>
        <family val="2"/>
      </rPr>
      <t>United States: acquisition of citizenship by Portuguese, 2001-2013</t>
    </r>
  </si>
  <si>
    <r>
      <rPr>
        <b/>
        <sz val="9"/>
        <color rgb="FFC00000"/>
        <rFont val="Arial"/>
        <family val="2"/>
      </rPr>
      <t xml:space="preserve">Table 4.39 </t>
    </r>
    <r>
      <rPr>
        <b/>
        <sz val="9"/>
        <rFont val="Arial"/>
        <family val="2"/>
      </rPr>
      <t>Venezuela: stock of migrants born in Portugal, 2001-2013</t>
    </r>
  </si>
  <si>
    <r>
      <rPr>
        <b/>
        <sz val="9"/>
        <color rgb="FFC00000"/>
        <rFont val="Arial"/>
        <family val="2"/>
      </rPr>
      <t>Chart 4.6</t>
    </r>
    <r>
      <rPr>
        <b/>
        <sz val="9"/>
        <rFont val="Arial"/>
        <family val="2"/>
      </rPr>
      <t xml:space="preserve"> Canada: Portuguese permanent inflows, 2001-2013</t>
    </r>
  </si>
  <si>
    <r>
      <rPr>
        <b/>
        <sz val="9"/>
        <color rgb="FFC00000"/>
        <rFont val="Arial"/>
        <family val="2"/>
      </rPr>
      <t>Chart 4.11</t>
    </r>
    <r>
      <rPr>
        <b/>
        <sz val="9"/>
        <rFont val="Arial"/>
        <family val="2"/>
      </rPr>
      <t xml:space="preserve"> Germany: Portuguese permanent inflows, 2001-2013</t>
    </r>
  </si>
  <si>
    <r>
      <rPr>
        <b/>
        <sz val="9"/>
        <color rgb="FFC00000"/>
        <rFont val="Arial"/>
        <family val="2"/>
      </rPr>
      <t>Chart 4.12</t>
    </r>
    <r>
      <rPr>
        <b/>
        <sz val="9"/>
        <rFont val="Arial"/>
        <family val="2"/>
      </rPr>
      <t xml:space="preserve"> Germany: stock of migrants born in Portugal, 2001-2013</t>
    </r>
  </si>
  <si>
    <r>
      <rPr>
        <b/>
        <sz val="9"/>
        <color rgb="FFC00000"/>
        <rFont val="Arial"/>
        <family val="2"/>
      </rPr>
      <t>Chart 4.13</t>
    </r>
    <r>
      <rPr>
        <b/>
        <sz val="9"/>
        <rFont val="Arial"/>
        <family val="2"/>
      </rPr>
      <t xml:space="preserve"> Germany: acquisition of citizenship by Portuguese, 2001-2013</t>
    </r>
  </si>
  <si>
    <r>
      <rPr>
        <b/>
        <sz val="9"/>
        <color rgb="FFC00000"/>
        <rFont val="Arial"/>
        <family val="2"/>
      </rPr>
      <t>Chart 4.17</t>
    </r>
    <r>
      <rPr>
        <b/>
        <sz val="9"/>
        <rFont val="Arial"/>
        <family val="2"/>
      </rPr>
      <t xml:space="preserve"> Luxemburg: Portuguese permanent inflows, 2001-2013</t>
    </r>
  </si>
  <si>
    <r>
      <rPr>
        <b/>
        <sz val="9"/>
        <color rgb="FFC00000"/>
        <rFont val="Arial"/>
        <family val="2"/>
      </rPr>
      <t>Chart 4.19</t>
    </r>
    <r>
      <rPr>
        <b/>
        <sz val="9"/>
        <rFont val="Arial"/>
        <family val="2"/>
      </rPr>
      <t xml:space="preserve"> Luxemburg: acquisition of citizenship by Portuguese, 2001-2013</t>
    </r>
  </si>
  <si>
    <r>
      <rPr>
        <b/>
        <sz val="9"/>
        <color rgb="FFC00000"/>
        <rFont val="Arial"/>
        <family val="2"/>
      </rPr>
      <t>Chart 4.20</t>
    </r>
    <r>
      <rPr>
        <b/>
        <sz val="9"/>
        <rFont val="Arial"/>
        <family val="2"/>
      </rPr>
      <t xml:space="preserve"> Netherlands: Portuguese permanent inflows, 2001-2013</t>
    </r>
  </si>
  <si>
    <r>
      <rPr>
        <b/>
        <sz val="9"/>
        <color rgb="FFC00000"/>
        <rFont val="Arial"/>
        <family val="2"/>
      </rPr>
      <t>Chart 4.21</t>
    </r>
    <r>
      <rPr>
        <b/>
        <sz val="9"/>
        <rFont val="Arial"/>
        <family val="2"/>
      </rPr>
      <t xml:space="preserve"> Netherlands: stock of migrants born in Portugal, 2001-2013</t>
    </r>
  </si>
  <si>
    <r>
      <rPr>
        <b/>
        <sz val="9"/>
        <color rgb="FFC00000"/>
        <rFont val="Arial"/>
        <family val="2"/>
      </rPr>
      <t>Chart 4.22</t>
    </r>
    <r>
      <rPr>
        <b/>
        <sz val="9"/>
        <rFont val="Arial"/>
        <family val="2"/>
      </rPr>
      <t xml:space="preserve"> Netherlands: acquisition of citizenship by Portuguese, 2001-2013</t>
    </r>
  </si>
  <si>
    <r>
      <rPr>
        <b/>
        <sz val="9"/>
        <color rgb="FFC00000"/>
        <rFont val="Arial"/>
        <family val="2"/>
      </rPr>
      <t>Chart 4.23</t>
    </r>
    <r>
      <rPr>
        <b/>
        <sz val="9"/>
        <rFont val="Arial"/>
        <family val="2"/>
      </rPr>
      <t xml:space="preserve"> Norway: Portuguese permanent inflows, 2001-2013</t>
    </r>
  </si>
  <si>
    <r>
      <rPr>
        <b/>
        <sz val="9"/>
        <color rgb="FFC00000"/>
        <rFont val="Arial"/>
        <family val="2"/>
      </rPr>
      <t>Chart 4.24</t>
    </r>
    <r>
      <rPr>
        <b/>
        <sz val="9"/>
        <rFont val="Arial"/>
        <family val="2"/>
      </rPr>
      <t xml:space="preserve"> Norway: stock of migrants born in Portugal, 2001-2013</t>
    </r>
  </si>
  <si>
    <r>
      <rPr>
        <b/>
        <sz val="9"/>
        <color rgb="FFC00000"/>
        <rFont val="Arial"/>
        <family val="2"/>
      </rPr>
      <t>Chart 4.25</t>
    </r>
    <r>
      <rPr>
        <b/>
        <sz val="9"/>
        <rFont val="Arial"/>
        <family val="2"/>
      </rPr>
      <t xml:space="preserve"> Norway: acquisition of citizenship by Portuguese, 2001-2013</t>
    </r>
  </si>
  <si>
    <r>
      <rPr>
        <b/>
        <sz val="9"/>
        <color rgb="FFC00000"/>
        <rFont val="Arial"/>
        <family val="2"/>
      </rPr>
      <t>Chart 4.26</t>
    </r>
    <r>
      <rPr>
        <b/>
        <sz val="9"/>
        <rFont val="Arial"/>
        <family val="2"/>
      </rPr>
      <t xml:space="preserve"> Spain: Portuguese permanent inflows, 2001-2013</t>
    </r>
  </si>
  <si>
    <r>
      <rPr>
        <b/>
        <sz val="9"/>
        <color rgb="FFC00000"/>
        <rFont val="Arial"/>
        <family val="2"/>
      </rPr>
      <t>Chart 4.27</t>
    </r>
    <r>
      <rPr>
        <b/>
        <sz val="9"/>
        <rFont val="Arial"/>
        <family val="2"/>
      </rPr>
      <t xml:space="preserve"> Spain: stock of migrants born in Portugal, 2001-2013</t>
    </r>
  </si>
  <si>
    <r>
      <rPr>
        <b/>
        <sz val="9"/>
        <color rgb="FFC00000"/>
        <rFont val="Arial"/>
        <family val="2"/>
      </rPr>
      <t>Chart 4.28</t>
    </r>
    <r>
      <rPr>
        <b/>
        <sz val="9"/>
        <rFont val="Arial"/>
        <family val="2"/>
      </rPr>
      <t xml:space="preserve"> Spain: acquisition of citizenship by Portuguese, 2001-2013</t>
    </r>
  </si>
  <si>
    <r>
      <rPr>
        <b/>
        <sz val="9"/>
        <color rgb="FFC00000"/>
        <rFont val="Arial"/>
        <family val="2"/>
      </rPr>
      <t>Chart 4.29</t>
    </r>
    <r>
      <rPr>
        <b/>
        <sz val="9"/>
        <rFont val="Arial"/>
        <family val="2"/>
      </rPr>
      <t xml:space="preserve"> Switzerland: Portuguese permanent inflows, 2001-2013</t>
    </r>
  </si>
  <si>
    <r>
      <rPr>
        <b/>
        <sz val="9"/>
        <color rgb="FFC00000"/>
        <rFont val="Arial"/>
        <family val="2"/>
      </rPr>
      <t>Chart 4.31</t>
    </r>
    <r>
      <rPr>
        <b/>
        <sz val="9"/>
        <rFont val="Arial"/>
        <family val="2"/>
      </rPr>
      <t xml:space="preserve"> Switzerland: acquisition of citizenship by Portuguese, 2001-2013</t>
    </r>
  </si>
  <si>
    <r>
      <rPr>
        <b/>
        <sz val="9"/>
        <color rgb="FFC00000"/>
        <rFont val="Arial"/>
        <family val="2"/>
      </rPr>
      <t>Chart 4.32</t>
    </r>
    <r>
      <rPr>
        <b/>
        <sz val="9"/>
        <rFont val="Arial"/>
        <family val="2"/>
      </rPr>
      <t xml:space="preserve"> United Kingdom: Portuguese permanent inflows, 2001-2013</t>
    </r>
  </si>
  <si>
    <r>
      <rPr>
        <b/>
        <sz val="9"/>
        <color rgb="FFC00000"/>
        <rFont val="Arial"/>
        <family val="2"/>
      </rPr>
      <t>Chart 4.33</t>
    </r>
    <r>
      <rPr>
        <b/>
        <sz val="9"/>
        <rFont val="Arial"/>
        <family val="2"/>
      </rPr>
      <t xml:space="preserve"> United Kingdom: stock of migrants born in Portugal, 2001-2013</t>
    </r>
  </si>
  <si>
    <r>
      <rPr>
        <b/>
        <sz val="9"/>
        <color rgb="FFC00000"/>
        <rFont val="Arial"/>
        <family val="2"/>
      </rPr>
      <t>Chart 4.34</t>
    </r>
    <r>
      <rPr>
        <b/>
        <sz val="9"/>
        <rFont val="Arial"/>
        <family val="2"/>
      </rPr>
      <t xml:space="preserve"> United Kingdom: acquisition of citizenship by Portuguese, 2001-2013</t>
    </r>
  </si>
  <si>
    <r>
      <rPr>
        <b/>
        <sz val="9"/>
        <color rgb="FFC00000"/>
        <rFont val="Arial"/>
        <family val="2"/>
      </rPr>
      <t>Chart 4.35</t>
    </r>
    <r>
      <rPr>
        <b/>
        <sz val="9"/>
        <rFont val="Arial"/>
        <family val="2"/>
      </rPr>
      <t xml:space="preserve"> United States: Portuguese permanent inflows, 2001-2013</t>
    </r>
  </si>
  <si>
    <r>
      <rPr>
        <b/>
        <sz val="9"/>
        <color rgb="FFC00000"/>
        <rFont val="Arial"/>
        <family val="2"/>
      </rPr>
      <t>Chart 4.36</t>
    </r>
    <r>
      <rPr>
        <b/>
        <sz val="9"/>
        <rFont val="Arial"/>
        <family val="2"/>
      </rPr>
      <t xml:space="preserve"> United States: stock of migrants born in Portugal, 2001-2013</t>
    </r>
  </si>
  <si>
    <r>
      <rPr>
        <b/>
        <sz val="9"/>
        <color rgb="FFC00000"/>
        <rFont val="Arial"/>
        <family val="2"/>
      </rPr>
      <t>Chart 4.37</t>
    </r>
    <r>
      <rPr>
        <b/>
        <sz val="9"/>
        <rFont val="Arial"/>
        <family val="2"/>
      </rPr>
      <t xml:space="preserve"> United States: acquisition of citizenship by Portuguese, 2001-2013</t>
    </r>
  </si>
  <si>
    <t>Table by OEm, data from Ministério do Trabalho e Emprego, Coordenação Geral de Imigração (CGIg), Autorizações concedidas a estrangeiros por país de origem, 2010, 2011, 2012, 2013.</t>
  </si>
  <si>
    <t>Data refers to temporary work permits and permanent work permits granted to foreigners, by country of origin.</t>
  </si>
  <si>
    <t>Table by OEm, data from: IMILA, Investigación Migración Internacional de Latinoamérica, Centro Latinoamericano e Caribeño de Población (CELADE), División de Población de la CEPAL, Santiago, Chile (2001); Instituto Brasileiro de Geografia e Estatística, Censos 2010 (2010).</t>
  </si>
  <si>
    <t>Table by OEm, data from OECD, International Migration Database.</t>
  </si>
  <si>
    <t>Table by OEm, data from: OECD, International Migration Database (2001-2002); Statistisches Bundesamt Deutshland, Ausländische Bevölkerung (2003-2013).</t>
  </si>
  <si>
    <t>Table by OEm, data from Le Portail des Statistiques du Luxembourg, Arrivées, 1967-2013.</t>
  </si>
  <si>
    <t>Table by OEm, data from Le Portail des Statistiques du Luxembourg, STATEC, Pays de naissance, Recensement de la population, 2001, 2011.</t>
  </si>
  <si>
    <t>Table by OEm, data from Centraal Bureau voor de Statistiek,Immigration by country of birth.</t>
  </si>
  <si>
    <t>Table by OEm, data from Statistics Norway, Naturalizations by sex, age and earlier citizenship, 1977-2013.</t>
  </si>
  <si>
    <t>Table by OEm, data from INE España, Padrón Municipal de Habitantes, Población por nacionalidad, pais de nacimiento y sexo.</t>
  </si>
  <si>
    <t>Table by OEm, data from Observatorio Permanente de la Immigración, Concesiones de nacionalidad española por residencia.</t>
  </si>
  <si>
    <t>Table by OEm, data from Office Fédéral de la Statistique, Acquisition de la nationalité suisse selon la nationalité antérieure 1981-2013.</t>
  </si>
  <si>
    <t>Table by OEm, data from: OECD, International Migration Database (2001-2003); Government UK, Home Office, Immigration Statistics March-June 2014, Citizenship grants by previous country of nationality (2004-2013).</t>
  </si>
  <si>
    <t>Table by OEm, data from 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t>
  </si>
  <si>
    <r>
      <rPr>
        <b/>
        <sz val="9"/>
        <color rgb="FFC00000"/>
        <rFont val="Arial"/>
        <family val="2"/>
      </rPr>
      <t>Chart 4.1</t>
    </r>
    <r>
      <rPr>
        <b/>
        <sz val="9"/>
        <rFont val="Arial"/>
        <family val="2"/>
      </rPr>
      <t xml:space="preserve"> Belgium: Portuguese permanent inflows, 2001-2012</t>
    </r>
  </si>
  <si>
    <r>
      <rPr>
        <b/>
        <sz val="9"/>
        <color rgb="FFC00000"/>
        <rFont val="Arial"/>
        <family val="2"/>
      </rPr>
      <t>Chart 4.3</t>
    </r>
    <r>
      <rPr>
        <b/>
        <sz val="9"/>
        <rFont val="Arial"/>
        <family val="2"/>
      </rPr>
      <t xml:space="preserve"> Belgium: acquisition of citizenship by Portuguese, 2001-2012</t>
    </r>
  </si>
  <si>
    <r>
      <rPr>
        <b/>
        <sz val="9"/>
        <color rgb="FFC00000"/>
        <rFont val="Arial"/>
        <family val="2"/>
      </rPr>
      <t>Chart 4.4</t>
    </r>
    <r>
      <rPr>
        <b/>
        <sz val="9"/>
        <rFont val="Arial"/>
        <family val="2"/>
      </rPr>
      <t xml:space="preserve"> Brazil: Portuguese permanent inflows, 2004-2013</t>
    </r>
  </si>
  <si>
    <r>
      <rPr>
        <b/>
        <sz val="9"/>
        <color rgb="FFC00000"/>
        <rFont val="Arial"/>
        <family val="2"/>
      </rPr>
      <t>Chart 4.5</t>
    </r>
    <r>
      <rPr>
        <b/>
        <sz val="9"/>
        <rFont val="Arial"/>
        <family val="2"/>
      </rPr>
      <t xml:space="preserve"> Brazil: stock of migrants born in Portugal, 2001 and 2010</t>
    </r>
  </si>
  <si>
    <r>
      <rPr>
        <b/>
        <sz val="9"/>
        <color rgb="FFC00000"/>
        <rFont val="Arial"/>
        <family val="2"/>
      </rPr>
      <t>Chart 4.7</t>
    </r>
    <r>
      <rPr>
        <b/>
        <sz val="9"/>
        <rFont val="Arial"/>
        <family val="2"/>
      </rPr>
      <t xml:space="preserve"> Canada: stock of migrants born in Portugal, 2001, 2006 and 2011</t>
    </r>
  </si>
  <si>
    <r>
      <rPr>
        <b/>
        <sz val="9"/>
        <color rgb="FFC00000"/>
        <rFont val="Arial"/>
        <family val="2"/>
      </rPr>
      <t>Chart 4.8</t>
    </r>
    <r>
      <rPr>
        <b/>
        <sz val="9"/>
        <rFont val="Arial"/>
        <family val="2"/>
      </rPr>
      <t xml:space="preserve"> Canada: acquisition of citizenship by Portuguese, 2001-2011</t>
    </r>
  </si>
  <si>
    <r>
      <rPr>
        <b/>
        <sz val="9"/>
        <color rgb="FFC00000"/>
        <rFont val="Arial"/>
        <family val="2"/>
      </rPr>
      <t>Chart 4.14</t>
    </r>
    <r>
      <rPr>
        <b/>
        <sz val="9"/>
        <rFont val="Arial"/>
        <family val="2"/>
      </rPr>
      <t xml:space="preserve"> Italy: Portuguese permanent inflows, 2003-2012</t>
    </r>
  </si>
  <si>
    <r>
      <rPr>
        <b/>
        <sz val="9"/>
        <color rgb="FFC00000"/>
        <rFont val="Arial"/>
        <family val="2"/>
      </rPr>
      <t>Chart 4.16</t>
    </r>
    <r>
      <rPr>
        <b/>
        <sz val="9"/>
        <rFont val="Arial"/>
        <family val="2"/>
      </rPr>
      <t xml:space="preserve"> Italy: acquisition of citizenship by Portuguese, 2008-2012</t>
    </r>
  </si>
  <si>
    <r>
      <rPr>
        <b/>
        <sz val="9"/>
        <color rgb="FFC00000"/>
        <rFont val="Arial"/>
        <family val="2"/>
      </rPr>
      <t>Chart 4.18</t>
    </r>
    <r>
      <rPr>
        <b/>
        <sz val="9"/>
        <rFont val="Arial"/>
        <family val="2"/>
      </rPr>
      <t xml:space="preserve"> Luxemburg: stock of migrants born in Portugal, 2001 and 2011</t>
    </r>
  </si>
  <si>
    <t>Chart by OEm, data from: OECD, International Migration Database (2001-2011); Eurostat, Statistics Database, Population and Social Conditions (2012).</t>
  </si>
  <si>
    <t>Chart by OEm, data from Ministério do Trabalho e Emprego, Coordenação Geral de Imigração (CGIg), Autorizações concedidas a estrangeiros por país de origem, 2010, 2011, 2012, 2013.</t>
  </si>
  <si>
    <t>Chart by OEm, data from: IMILA, Investigación Migración Internacional de Latinoamérica, Centro Latinoamericano e Caribeño de Población (CELADE), División de Población de la CEPAL, Santiago, Chile (2001); Instituto Brasileiro de Geografia e Estatística, Censos 2010 (2010).</t>
  </si>
  <si>
    <t>Chart by OEm, data from Statistics Canada, Place of Birth, Census, 2001, 2006, 2011.</t>
  </si>
  <si>
    <t>Chart by OEm, data from Institut Nacional de la Statistique et des Études Économiques, Répartition des immigrés par pays de naissance.</t>
  </si>
  <si>
    <t>Chart by OEm, data from: OECD, International Migration Database (2001-2004); Statistisches Bundesamt Deutschland, Ausländische Bevölkerung (2005-2013).</t>
  </si>
  <si>
    <t>Chart by OEm, data from Statistisches Bundesamt Deutschland, Ausländische Bevölkerung.</t>
  </si>
  <si>
    <t>Chart by OEm, data from: OECD, International Migration Database (2001-2002); Statistisches Bundesamt Deutshland, Ausländische Bevölkerung (2003-2013).</t>
  </si>
  <si>
    <t>Chart by OEm, data from Eurostat, Statistics Database, Population and Social Conditions.</t>
  </si>
  <si>
    <t>Chart by OEm, data from Le Portail des Statistiques du Luxembourg, Arrivées, 1967-2013.</t>
  </si>
  <si>
    <t>Chart by OEm, data from Le Portail des Statistiques du Luxembourg, STATEC, Pays de naissance, Recensement de la population, 2001, 2011.</t>
  </si>
  <si>
    <t>Chart by OEm, data from Ministère de la Justice, Chiffres clés statistiques en matière d'indigénat.</t>
  </si>
  <si>
    <t>Chart by OEm, data from Centraal Bureau voor de Statistiek, Immigration by country of birth.</t>
  </si>
  <si>
    <t>Chart by OEm, data from Centraal Bureau voor de Statistiek, Statline Database, Population.</t>
  </si>
  <si>
    <t>Chart by OEm, data from Centraal Bureau voor de Statistiek, Statline Database (Nationaliteitswijzigingen; geslacht, nationaliteit en regeling).</t>
  </si>
  <si>
    <t>Chart by OEm, data from Statistics Norway, Immigrant and Norwegian-born to immigrant parents.</t>
  </si>
  <si>
    <t>Chart by OEm, data from Statistics Norway, Naturalizations by sex, age and earlier citizenship, 1977-2013.</t>
  </si>
  <si>
    <t>Chart by OEm, data from Observatorio Permanente de la Immigración, Concesiones de nacionalidad española por residencia.</t>
  </si>
  <si>
    <t>Chart by OEm, data from Office Fédéral de la Statistique, Immigration de la population résidante permanente selon la nationalité, 1991 a 2013.</t>
  </si>
  <si>
    <t>Chart by OEm, data from Office Fédéral de la Statistique, Acquisition de la nationalité suisse selon la nationalité antérieure 1981-2013.</t>
  </si>
  <si>
    <t>Chart by OEm, data from: OECD, International Migration Database (2001); Department for Work and Pensions, Stat-Explore (2002-2013).</t>
  </si>
  <si>
    <t>Chart by OEm, data from: OECD, International Migration Database (2001-2003); Government UK, Home Office, Immigration Statistics March-June 2014, Citizenship grants by previous country of nationality (2004-2013).</t>
  </si>
  <si>
    <t>Chart by OEm, data from US Census Bureau, Current Population Survey, Annual Social and Economic (ASEC), March Supplement, Data Ferrett.</t>
  </si>
  <si>
    <t>Chart by OEm, data from 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t>
  </si>
  <si>
    <t>Chart by OEm, data from Instituto Nacional de Estadística, Censos de Población e Vivienda 2001, 2011.</t>
  </si>
  <si>
    <t>Oem</t>
  </si>
  <si>
    <r>
      <rPr>
        <b/>
        <sz val="9"/>
        <color rgb="FFC00000"/>
        <rFont val="Arial"/>
        <family val="2"/>
      </rPr>
      <t>Chart 4.10</t>
    </r>
    <r>
      <rPr>
        <b/>
        <sz val="9"/>
        <rFont val="Arial"/>
        <family val="2"/>
      </rPr>
      <t xml:space="preserve"> France: acquisition of citizenship by Portuguese, 2001-2012</t>
    </r>
  </si>
  <si>
    <r>
      <rPr>
        <b/>
        <sz val="9"/>
        <color rgb="FFC00000"/>
        <rFont val="Arial"/>
        <family val="2"/>
      </rPr>
      <t>Chart 4.38</t>
    </r>
    <r>
      <rPr>
        <b/>
        <sz val="9"/>
        <rFont val="Arial"/>
        <family val="2"/>
      </rPr>
      <t xml:space="preserve"> Venezuela: stock of migrants born in Portugal, 2001 and 2011</t>
    </r>
  </si>
  <si>
    <t>-0.9</t>
  </si>
  <si>
    <t>3.9</t>
  </si>
  <si>
    <r>
      <t>Table by OEm, data from Ministère de la Justice, Chiffres clés statistiques en matière d'indigénat.</t>
    </r>
    <r>
      <rPr>
        <sz val="8"/>
        <color rgb="FFFF0000"/>
        <rFont val="Arial"/>
        <family val="2"/>
      </rPr>
      <t xml:space="preserve"> </t>
    </r>
  </si>
  <si>
    <t>Table by OEm, data from Statistics Norway, Immigrant and Norwegian-born to immigrant parents.</t>
  </si>
  <si>
    <t>Table by OEm, data from Office Fédéral de la Statistique, Immigration de la population résidante permanente selon la nationalité, 1991-2013.</t>
  </si>
  <si>
    <t>Data from 2005 to 2012 was reviewed in 2014 by OECD, International Migration Database.</t>
  </si>
  <si>
    <t>Data obtained from sampling processes, which may affect variations.</t>
  </si>
  <si>
    <t>-11.3</t>
  </si>
  <si>
    <t>-7.5</t>
  </si>
  <si>
    <t>-13.0</t>
  </si>
  <si>
    <t>-8.6</t>
  </si>
  <si>
    <t>-1.8</t>
  </si>
  <si>
    <t>[BEL] Inflows: no data for 2013. Acquisition of citizenship: no data for 2013. [BRA] Inflows: no data for 2003. Stock: based on census data for 2001 and 2010; no series of data available for other years. Acquisition of citizenship: 
no series of data. [CAN] Stock: based on census data for 2001, 2006 and 2011; no series of data available for other years. Acquisition of citizenship: no data for 2013. [FRA] Inflows: no series of data available. Stock: no data for 2003-2004 and 2012-2013. [ITA] Inflows: no data for 2013. Stock: data is based on the stock of residents with Portuguese citizenship. Acquisition of citizenship: no data for 2004-2007 and 2013. 
[LUX] Stock: based on census data for 2001 and 2011; no series of data available for other years. [CHE] Stock: no data for 2003-2004. [VEN] Inflows and acquistion of citizenship: no series of data available. 
Stock: based on census data for 2001 and 2011; no series of data available for other years.</t>
  </si>
  <si>
    <t>The proximity between the data for the years 2012 and 2013 are due to methodological issues resulting from changes in sources.</t>
  </si>
  <si>
    <t>Table by OEm, data from: OECD, International Migration Database (2001-2012); Eurostat, Statistics Database, Population and Social Conditions (2013).</t>
  </si>
  <si>
    <r>
      <t>Table by OEm, data from: OECD, International Migration Database (2001-2012).</t>
    </r>
    <r>
      <rPr>
        <b/>
        <strike/>
        <u/>
        <sz val="8"/>
        <color theme="5" tint="-0.499984740745262"/>
        <rFont val="Arial"/>
        <family val="2"/>
      </rPr>
      <t/>
    </r>
  </si>
  <si>
    <t>Table by OEm, data from: OECD, International Migration Database (2001-2003); Citizenship and Immigration Canada, Permanent residents by source country (2004-2013).</t>
  </si>
  <si>
    <t>Table by OEm, data from Institut Nacional de la Statistique et des Études Économiques, répartition des immigrés par pays de naissance.</t>
  </si>
  <si>
    <t>Table by OEm, data from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(2010-2013).</t>
  </si>
  <si>
    <t>Table by OEm, data from Office for National Statistics, Annual Population Survey (APS) and Labour Force Survey (LFS), Population by country of birth and nationality.</t>
  </si>
  <si>
    <t>Some differences in the annual data of those born in Portugal and born abroad may be due to the fact that the information gathering is done through sampling processes. In some years there may be almost no changes, which may be due to the same reason.</t>
  </si>
  <si>
    <t>Chart by OEm, data from OECD, International Migration Database.</t>
  </si>
  <si>
    <t>Chart by OEm, data from: OECD, International Migration Database (2001-2012); Eurostat, Statistics Database, Population and Social Conditions (2013).</t>
  </si>
  <si>
    <t>Chart by OEm, data from: OECD, International Migration Database (2001-2003); Citizenship and Immigration Canada, Permanent residents by source country (2004-2013).</t>
  </si>
  <si>
    <t>Table by OEm, data from Ministère de L’intérieure, Immigration, Intégration, Asile et le Dévelopment Solidaire, acquistions de la nationalité française.</t>
  </si>
  <si>
    <t>Chart by OEm, data from Ministère de L’intérieure, Immigration, Intégration, Asile et le Dévelopment Solidaire, acquistions de la nationalité française.2011, 2012).</t>
  </si>
  <si>
    <t>Chart by OEm, data from Statistics Norway, Immigration, emigration and net migration, by citizenship.</t>
  </si>
  <si>
    <t>Table by OEm, data from Statistics Norway, Immigration, emigration and net migration, by citizenship.</t>
  </si>
  <si>
    <t>Chart by OEm, data from INE España, Padrón Municipal de Habitantes, Población por nacionalidad, pais de nacimiento y sexo.</t>
  </si>
  <si>
    <t>Chart by OEm, data from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(2010-2013).</t>
  </si>
  <si>
    <t>Chart by OEm, data from Office for National Statistics, Annual Population Survey (APS) and Labour Force Survey (LFS), Population by country of birth and nationality.</t>
  </si>
  <si>
    <t>Until 2009 data concerning migrants born in Portugal relates to migrants born outside Switzerland with Portuguese citizenship (the only available data), excluding born in Portugal with a foreign citizenship. From 2010 data concern migrants born in Portugal.</t>
  </si>
  <si>
    <t>Table 4.16 Italy: stock of migrants born in Portugal, 2001-2013</t>
  </si>
  <si>
    <r>
      <rPr>
        <b/>
        <sz val="9"/>
        <color rgb="FFC00000"/>
        <rFont val="Arial"/>
        <family val="2"/>
      </rPr>
      <t>Chart 4.15</t>
    </r>
    <r>
      <rPr>
        <b/>
        <sz val="9"/>
        <rFont val="Arial"/>
        <family val="2"/>
      </rPr>
      <t xml:space="preserve"> Italy: stock of migrants born in Portugal, 2011-2012</t>
    </r>
  </si>
  <si>
    <r>
      <rPr>
        <b/>
        <sz val="9"/>
        <color rgb="FFC00000"/>
        <rFont val="Arial"/>
        <family val="2"/>
      </rPr>
      <t>Chart 4.9</t>
    </r>
    <r>
      <rPr>
        <b/>
        <sz val="9"/>
        <rFont val="Arial"/>
        <family val="2"/>
      </rPr>
      <t xml:space="preserve"> France: stock of migrants born in Portugal, 2005-2011</t>
    </r>
  </si>
  <si>
    <t>Table by OEm, source data detailed in following pages. Entities: OCDE; Eurostat; Ministério do Trabalho e Emprego, Brazil; IMILA, Investigación Migración Internacional de Latinoamérica; Instituto Brasileiro de Geografia e Estatística; Citizenship and Immigration Canada; Institut Nacional de la Statistique et des Études Économiques, France;  Ministère de L’intérieure, France; Statistisches Bundesamt Deutschland; Istituto Nazionale di Statistica, Italia; Le Portail des Statistiques du Luxembourg; Ministère de la Justice, Luxembourg; Centraal Bureau voor de Statistiek, Netherlands; Statistics Norway; INE España; Observatorio Permanente de la Immigración, España; Office Fédéral de la Statistique, Switzerland; Department for Work and Pensions, UK; UK Office for National Statistics, Annual Population Survey (APS) /Labour Force Survey (LFS); Government UK, Home Office; US Department of Homeland Security; Instituto Nacional de Estadística, Venezuela.</t>
  </si>
  <si>
    <t>4 | Focus: changes in emigration to top destination countries, 2001-2013</t>
  </si>
  <si>
    <t>Until 2009 data concerning migrants born in Portugal relates to migrants born outside Switzerland with Portuguese citizenship (the only available data), excluding born in Portugal with a foreign citizenship. From 2010 data concern migrants born in Portugal. Migrants born in Portugal in 2010, according to the previous calculation, were 169,485.</t>
  </si>
  <si>
    <r>
      <rPr>
        <b/>
        <sz val="9"/>
        <color rgb="FFC00000"/>
        <rFont val="Arial"/>
        <family val="2"/>
      </rPr>
      <t>Chart 4.30</t>
    </r>
    <r>
      <rPr>
        <b/>
        <sz val="9"/>
        <rFont val="Arial"/>
        <family val="2"/>
      </rPr>
      <t xml:space="preserve"> Switzerland: stock of migrants born in Portugal, 2001-2013</t>
    </r>
  </si>
  <si>
    <t>Table by OEm, data from INE España, Estadística de Variaciones Residenciales, Altas por país de nacionalidad sexo y edad.</t>
  </si>
  <si>
    <t>Chart by OEm, data from INE España, Estadística de Variaciones Residenciales, Altas por país de nacionalidad sexo y edad.</t>
  </si>
  <si>
    <t>Table by OEm, data from US Department of Homeland Security, Yearbook of Immigration Statistics 2013, Table 3, Persons obtaining lawful permanent resident status by region and country of birth, fiscal years 2004 to 2013.</t>
  </si>
  <si>
    <t>Chart by OEm, data from US Department of Homeland Security, Yearbook of Immigration Statistics 2013, Table 3, Persons obtaining lawful permanent resident status by region and country of birth, fiscal years 2004 to 2013.</t>
  </si>
  <si>
    <t>http://www.observatorioemigracao.pt/np4/4093</t>
  </si>
  <si>
    <t>The Observatório da Emigração (OEm) is based at the Centre for Research and Studies in Sociology (CIES-IUL), at the University Institute of Lisbon (ISCTE-IUL).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</si>
</sst>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0;\-###\ ##0;0;"/>
    <numFmt numFmtId="166" formatCode="###\ ###\ ##0;\-###\ ###\ ##0;0;"/>
    <numFmt numFmtId="167" formatCode="##0.0;\-##0.0;0.0;"/>
    <numFmt numFmtId="168" formatCode="##0.0\ \|;\-##0.0\ \|;0.0\ \|;\ \|"/>
  </numFmts>
  <fonts count="38"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10"/>
      <name val="Arial"/>
      <family val="2"/>
    </font>
    <font>
      <b/>
      <sz val="11"/>
      <color theme="1"/>
      <name val="Calibri"/>
      <family val="2"/>
      <scheme val="minor"/>
    </font>
    <font>
      <sz val="12"/>
      <color rgb="FF000066"/>
      <name val="Tahoma"/>
      <family val="2"/>
    </font>
    <font>
      <sz val="8"/>
      <color rgb="FF7299C0"/>
      <name val="Arial"/>
      <family val="2"/>
    </font>
    <font>
      <sz val="8"/>
      <color rgb="FFFF0000"/>
      <name val="Arial"/>
      <family val="2"/>
    </font>
    <font>
      <b/>
      <strike/>
      <u/>
      <sz val="8"/>
      <color theme="5" tint="-0.499984740745262"/>
      <name val="Arial"/>
      <family val="2"/>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auto="1"/>
      </left>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diagonal/>
    </border>
  </borders>
  <cellStyleXfs count="8">
    <xf numFmtId="0" fontId="0" fillId="0" borderId="0"/>
    <xf numFmtId="0" fontId="14" fillId="0" borderId="0" applyNumberFormat="0" applyFill="0" applyBorder="0" applyAlignment="0" applyProtection="0"/>
    <xf numFmtId="0" fontId="23" fillId="0" borderId="0"/>
    <xf numFmtId="165" fontId="31" fillId="0" borderId="7" applyFill="0" applyProtection="0">
      <alignment horizontal="right" vertical="center" wrapText="1"/>
    </xf>
    <xf numFmtId="166" fontId="31" fillId="0" borderId="11" applyFill="0" applyProtection="0">
      <alignment horizontal="right" vertical="center" wrapText="1"/>
    </xf>
    <xf numFmtId="0" fontId="31" fillId="0" borderId="0" applyNumberFormat="0" applyFill="0" applyBorder="0" applyProtection="0">
      <alignment horizontal="left" vertical="center" wrapText="1"/>
    </xf>
    <xf numFmtId="167" fontId="31" fillId="0" borderId="0" applyFill="0" applyBorder="0" applyProtection="0">
      <alignment horizontal="right" vertical="center" wrapText="1"/>
    </xf>
    <xf numFmtId="168" fontId="31" fillId="0" borderId="4" applyFill="0" applyProtection="0">
      <alignment horizontal="right" vertical="center" wrapText="1"/>
    </xf>
  </cellStyleXfs>
  <cellXfs count="192">
    <xf numFmtId="0" fontId="0" fillId="0" borderId="0" xfId="0"/>
    <xf numFmtId="3" fontId="15" fillId="0" borderId="0" xfId="0" applyNumberFormat="1" applyFont="1" applyAlignment="1">
      <alignment vertical="center"/>
    </xf>
    <xf numFmtId="0" fontId="0" fillId="0" borderId="0" xfId="0" applyAlignment="1">
      <alignment horizontal="left" vertical="center" indent="1"/>
    </xf>
    <xf numFmtId="3" fontId="14" fillId="2" borderId="0" xfId="0" applyNumberFormat="1" applyFont="1" applyFill="1" applyBorder="1" applyAlignment="1">
      <alignment horizontal="left" vertical="center" indent="1"/>
    </xf>
    <xf numFmtId="3" fontId="14" fillId="0" borderId="0" xfId="0" applyNumberFormat="1" applyFont="1" applyBorder="1" applyAlignment="1">
      <alignment horizontal="left" vertical="center" indent="1"/>
    </xf>
    <xf numFmtId="3" fontId="14"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5" fillId="0" borderId="0" xfId="0" applyNumberFormat="1" applyFont="1" applyAlignment="1">
      <alignment horizontal="left" vertical="center" indent="1"/>
    </xf>
    <xf numFmtId="0" fontId="0" fillId="0" borderId="0" xfId="0" applyAlignment="1">
      <alignment horizontal="left" indent="1"/>
    </xf>
    <xf numFmtId="3" fontId="15" fillId="0" borderId="0" xfId="0" applyNumberFormat="1" applyFont="1" applyBorder="1" applyAlignment="1">
      <alignment vertical="center"/>
    </xf>
    <xf numFmtId="0" fontId="18" fillId="0" borderId="0" xfId="0" applyFont="1" applyBorder="1" applyAlignment="1">
      <alignment horizontal="left" vertical="center" indent="1"/>
    </xf>
    <xf numFmtId="3" fontId="14" fillId="0" borderId="0" xfId="0" applyNumberFormat="1" applyFont="1" applyFill="1" applyBorder="1" applyAlignment="1">
      <alignment horizontal="left" vertical="center" indent="1"/>
    </xf>
    <xf numFmtId="3" fontId="16" fillId="0" borderId="0" xfId="0" applyNumberFormat="1" applyFont="1" applyAlignment="1">
      <alignment horizontal="left" indent="1"/>
    </xf>
    <xf numFmtId="0" fontId="19" fillId="0" borderId="0" xfId="0" applyFont="1" applyAlignment="1">
      <alignment horizontal="left" indent="1"/>
    </xf>
    <xf numFmtId="3" fontId="15" fillId="0" borderId="0" xfId="0" applyNumberFormat="1" applyFont="1" applyAlignment="1">
      <alignment horizontal="left" indent="1"/>
    </xf>
    <xf numFmtId="0" fontId="0" fillId="0" borderId="0" xfId="0" applyAlignment="1">
      <alignment horizontal="left" wrapText="1" indent="1"/>
    </xf>
    <xf numFmtId="14" fontId="15" fillId="0" borderId="0" xfId="0" applyNumberFormat="1" applyFont="1" applyBorder="1" applyAlignment="1">
      <alignment horizontal="left" vertical="center"/>
    </xf>
    <xf numFmtId="0" fontId="18" fillId="0" borderId="0" xfId="0" applyFont="1" applyBorder="1" applyAlignment="1">
      <alignment horizontal="left" vertical="center"/>
    </xf>
    <xf numFmtId="0" fontId="15" fillId="0" borderId="0" xfId="0" applyFont="1" applyBorder="1" applyAlignment="1">
      <alignment horizontal="left" vertical="center"/>
    </xf>
    <xf numFmtId="0" fontId="0" fillId="0" borderId="0" xfId="0" applyAlignment="1">
      <alignment horizontal="left" wrapText="1" indent="1"/>
    </xf>
    <xf numFmtId="3" fontId="15" fillId="0" borderId="0" xfId="0" applyNumberFormat="1" applyFont="1" applyAlignment="1">
      <alignment horizontal="left" vertical="center"/>
    </xf>
    <xf numFmtId="0" fontId="15" fillId="0" borderId="0" xfId="0" applyFont="1" applyAlignment="1">
      <alignment horizontal="left" vertical="center"/>
    </xf>
    <xf numFmtId="0" fontId="0" fillId="0" borderId="0" xfId="0" applyAlignment="1">
      <alignment horizontal="left" indent="1"/>
    </xf>
    <xf numFmtId="14" fontId="15"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5" fillId="0" borderId="0" xfId="0" applyNumberFormat="1" applyFont="1" applyAlignment="1"/>
    <xf numFmtId="3" fontId="16" fillId="0" borderId="0" xfId="0" applyNumberFormat="1" applyFont="1" applyBorder="1" applyAlignment="1">
      <alignment horizontal="right" vertical="center"/>
    </xf>
    <xf numFmtId="3" fontId="16" fillId="0" borderId="0" xfId="0" applyNumberFormat="1" applyFont="1" applyAlignment="1">
      <alignment horizontal="right" vertical="center"/>
    </xf>
    <xf numFmtId="3" fontId="15" fillId="0" borderId="0" xfId="0" applyNumberFormat="1" applyFont="1" applyAlignment="1">
      <alignment horizontal="right" vertical="center"/>
    </xf>
    <xf numFmtId="3" fontId="17" fillId="0" borderId="0" xfId="0" applyNumberFormat="1" applyFont="1" applyAlignment="1">
      <alignment horizontal="right" vertical="center"/>
    </xf>
    <xf numFmtId="3" fontId="21" fillId="0" borderId="0" xfId="0" applyNumberFormat="1" applyFont="1" applyAlignment="1">
      <alignment horizontal="center" vertical="center"/>
    </xf>
    <xf numFmtId="3" fontId="16" fillId="0" borderId="0" xfId="0" applyNumberFormat="1" applyFont="1" applyAlignment="1">
      <alignment horizontal="right" vertical="top" indent="1"/>
    </xf>
    <xf numFmtId="0" fontId="15" fillId="0" borderId="0" xfId="0" applyFont="1" applyFill="1" applyBorder="1" applyAlignment="1">
      <alignment horizontal="left" vertical="center" indent="1"/>
    </xf>
    <xf numFmtId="3" fontId="15" fillId="0" borderId="0" xfId="0" applyNumberFormat="1" applyFont="1" applyFill="1" applyAlignment="1">
      <alignment horizontal="left" vertical="center" indent="1"/>
    </xf>
    <xf numFmtId="0" fontId="0" fillId="0" borderId="0" xfId="0" applyAlignment="1">
      <alignment horizontal="left" indent="1"/>
    </xf>
    <xf numFmtId="3" fontId="21" fillId="0" borderId="0" xfId="0" applyNumberFormat="1" applyFont="1" applyFill="1" applyAlignment="1">
      <alignment horizontal="center" vertical="center"/>
    </xf>
    <xf numFmtId="0" fontId="15" fillId="0" borderId="0" xfId="0" applyFont="1" applyFill="1" applyAlignment="1">
      <alignment horizontal="left" vertical="center" indent="1"/>
    </xf>
    <xf numFmtId="0" fontId="0" fillId="0" borderId="0" xfId="0" applyFont="1" applyFill="1" applyAlignment="1">
      <alignment horizontal="left" vertical="center" indent="1"/>
    </xf>
    <xf numFmtId="3" fontId="16" fillId="0" borderId="0" xfId="0" applyNumberFormat="1" applyFont="1" applyFill="1" applyAlignment="1">
      <alignment horizontal="left" vertical="center"/>
    </xf>
    <xf numFmtId="3" fontId="15" fillId="0" borderId="0" xfId="0" applyNumberFormat="1" applyFont="1" applyFill="1" applyAlignment="1">
      <alignment horizontal="left"/>
    </xf>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15" fillId="0" borderId="0" xfId="0" applyFont="1" applyFill="1" applyAlignment="1">
      <alignment horizontal="left" vertical="center" wrapText="1" indent="1"/>
    </xf>
    <xf numFmtId="3" fontId="20" fillId="0" borderId="0" xfId="0" applyNumberFormat="1" applyFont="1" applyAlignment="1">
      <alignment horizontal="left" vertical="center" indent="1"/>
    </xf>
    <xf numFmtId="0" fontId="0" fillId="0" borderId="0" xfId="0" applyAlignment="1">
      <alignment horizontal="left" vertical="center" indent="1"/>
    </xf>
    <xf numFmtId="0" fontId="26" fillId="0" borderId="0" xfId="1" applyFont="1" applyBorder="1" applyAlignment="1">
      <alignment horizontal="right" vertical="center" indent="1"/>
    </xf>
    <xf numFmtId="0" fontId="26" fillId="0" borderId="0" xfId="0" applyFont="1" applyFill="1" applyAlignment="1">
      <alignment horizontal="left" vertical="top" indent="1"/>
    </xf>
    <xf numFmtId="0" fontId="0" fillId="0" borderId="0" xfId="0" applyAlignment="1">
      <alignment horizontal="left" wrapText="1" indent="1"/>
    </xf>
    <xf numFmtId="0" fontId="25" fillId="0" borderId="0" xfId="0" applyFont="1" applyAlignment="1">
      <alignment horizontal="left" vertical="top" wrapText="1"/>
    </xf>
    <xf numFmtId="3" fontId="16" fillId="0" borderId="0" xfId="0" applyNumberFormat="1" applyFont="1" applyFill="1" applyAlignment="1">
      <alignment horizontal="left"/>
    </xf>
    <xf numFmtId="0" fontId="15" fillId="0" borderId="0" xfId="0" applyFont="1" applyFill="1" applyBorder="1" applyAlignment="1">
      <alignment horizontal="left" vertical="center" wrapText="1" indent="1"/>
    </xf>
    <xf numFmtId="0" fontId="15" fillId="0" borderId="0" xfId="0" applyFont="1" applyFill="1" applyBorder="1" applyAlignment="1">
      <alignment horizontal="left" vertical="center" wrapText="1"/>
    </xf>
    <xf numFmtId="3" fontId="12" fillId="0" borderId="0" xfId="0" applyNumberFormat="1" applyFont="1" applyAlignment="1">
      <alignment horizontal="right" vertical="center" indent="1"/>
    </xf>
    <xf numFmtId="3" fontId="14" fillId="2" borderId="0" xfId="0" applyNumberFormat="1" applyFont="1" applyFill="1" applyBorder="1" applyAlignment="1">
      <alignment horizontal="left" vertical="center" wrapText="1" indent="1"/>
    </xf>
    <xf numFmtId="3" fontId="13" fillId="0" borderId="14"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3" fontId="15"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14" fillId="0" borderId="0" xfId="0" applyFont="1" applyFill="1" applyAlignment="1">
      <alignment horizontal="left" vertical="center"/>
    </xf>
    <xf numFmtId="0" fontId="13" fillId="0" borderId="12" xfId="0" applyFont="1" applyBorder="1" applyAlignment="1">
      <alignment horizontal="center" vertical="center" wrapText="1"/>
    </xf>
    <xf numFmtId="3" fontId="13" fillId="0" borderId="15" xfId="0" applyNumberFormat="1" applyFont="1" applyBorder="1" applyAlignment="1">
      <alignment horizontal="center" vertical="center" wrapText="1"/>
    </xf>
    <xf numFmtId="0" fontId="14" fillId="2" borderId="0"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xf>
    <xf numFmtId="0" fontId="14" fillId="2" borderId="0" xfId="0" applyNumberFormat="1" applyFont="1" applyFill="1" applyBorder="1" applyAlignment="1">
      <alignment horizontal="center" vertical="center"/>
    </xf>
    <xf numFmtId="0" fontId="14" fillId="2" borderId="2" xfId="0" applyNumberFormat="1" applyFont="1" applyFill="1" applyBorder="1" applyAlignment="1">
      <alignment horizontal="center" vertical="center"/>
    </xf>
    <xf numFmtId="3" fontId="14" fillId="0" borderId="2" xfId="0" applyNumberFormat="1" applyFont="1" applyFill="1" applyBorder="1" applyAlignment="1">
      <alignment horizontal="left" vertical="center" indent="1"/>
    </xf>
    <xf numFmtId="3" fontId="13" fillId="0" borderId="10" xfId="0" applyNumberFormat="1" applyFont="1" applyBorder="1" applyAlignment="1">
      <alignment horizontal="center" vertical="center" wrapText="1"/>
    </xf>
    <xf numFmtId="164" fontId="14" fillId="2" borderId="6" xfId="0" applyNumberFormat="1" applyFont="1" applyFill="1" applyBorder="1" applyAlignment="1">
      <alignment horizontal="right" vertical="center" wrapText="1" indent="5"/>
    </xf>
    <xf numFmtId="164" fontId="14" fillId="2" borderId="0" xfId="0" applyNumberFormat="1" applyFont="1" applyFill="1" applyBorder="1" applyAlignment="1">
      <alignment horizontal="right" vertical="center" wrapText="1" indent="5"/>
    </xf>
    <xf numFmtId="164" fontId="14" fillId="0" borderId="6" xfId="0" applyNumberFormat="1" applyFont="1" applyFill="1" applyBorder="1" applyAlignment="1">
      <alignment horizontal="right" vertical="center" indent="5"/>
    </xf>
    <xf numFmtId="164" fontId="14" fillId="0" borderId="0" xfId="0" applyNumberFormat="1" applyFont="1" applyFill="1" applyBorder="1" applyAlignment="1">
      <alignment horizontal="right" vertical="center" indent="5"/>
    </xf>
    <xf numFmtId="164" fontId="14" fillId="2" borderId="6" xfId="0" applyNumberFormat="1" applyFont="1" applyFill="1" applyBorder="1" applyAlignment="1">
      <alignment horizontal="right" vertical="center" indent="5"/>
    </xf>
    <xf numFmtId="164" fontId="14" fillId="2" borderId="0" xfId="0" applyNumberFormat="1" applyFont="1" applyFill="1" applyBorder="1" applyAlignment="1">
      <alignment horizontal="right" vertical="center" indent="5"/>
    </xf>
    <xf numFmtId="164" fontId="14" fillId="0" borderId="8" xfId="0" applyNumberFormat="1" applyFont="1" applyFill="1" applyBorder="1" applyAlignment="1">
      <alignment horizontal="right" vertical="center" indent="5"/>
    </xf>
    <xf numFmtId="164" fontId="14" fillId="0" borderId="2" xfId="0" applyNumberFormat="1" applyFont="1" applyFill="1" applyBorder="1" applyAlignment="1">
      <alignment horizontal="right" vertical="center" indent="5"/>
    </xf>
    <xf numFmtId="3" fontId="12" fillId="0" borderId="0" xfId="0" applyNumberFormat="1" applyFont="1" applyAlignment="1">
      <alignment vertical="center"/>
    </xf>
    <xf numFmtId="0" fontId="33" fillId="0" borderId="0" xfId="0" applyFont="1"/>
    <xf numFmtId="0" fontId="0" fillId="0" borderId="0" xfId="0" applyAlignment="1">
      <alignment horizontal="left" wrapText="1" indent="1"/>
    </xf>
    <xf numFmtId="3" fontId="16" fillId="0" borderId="0" xfId="0" applyNumberFormat="1" applyFont="1" applyAlignment="1">
      <alignment vertical="center"/>
    </xf>
    <xf numFmtId="3" fontId="14" fillId="0" borderId="0" xfId="1" applyNumberFormat="1" applyAlignment="1">
      <alignment vertical="center"/>
    </xf>
    <xf numFmtId="3" fontId="13" fillId="0" borderId="0" xfId="0" applyNumberFormat="1" applyFont="1" applyAlignment="1">
      <alignment horizontal="left" vertical="center"/>
    </xf>
    <xf numFmtId="0" fontId="0" fillId="0" borderId="0" xfId="0" applyAlignment="1">
      <alignment horizontal="left" vertical="top" wrapText="1"/>
    </xf>
    <xf numFmtId="164" fontId="14" fillId="2" borderId="7" xfId="0" applyNumberFormat="1" applyFont="1" applyFill="1" applyBorder="1" applyAlignment="1">
      <alignment horizontal="right" vertical="center" wrapText="1" indent="5"/>
    </xf>
    <xf numFmtId="164" fontId="14" fillId="0" borderId="7" xfId="0" applyNumberFormat="1" applyFont="1" applyFill="1" applyBorder="1" applyAlignment="1">
      <alignment horizontal="right" vertical="center" indent="5"/>
    </xf>
    <xf numFmtId="164" fontId="14" fillId="2" borderId="7" xfId="0" applyNumberFormat="1" applyFont="1" applyFill="1" applyBorder="1" applyAlignment="1">
      <alignment horizontal="right" vertical="center" indent="5"/>
    </xf>
    <xf numFmtId="164" fontId="14" fillId="0" borderId="9" xfId="0" applyNumberFormat="1" applyFont="1" applyFill="1" applyBorder="1" applyAlignment="1">
      <alignment horizontal="right" vertical="center" indent="5"/>
    </xf>
    <xf numFmtId="0" fontId="16" fillId="0" borderId="4" xfId="0" applyFont="1" applyBorder="1" applyAlignment="1">
      <alignment horizontal="center" vertical="center" wrapText="1"/>
    </xf>
    <xf numFmtId="3" fontId="14" fillId="0" borderId="0" xfId="1" applyNumberFormat="1" applyFont="1" applyFill="1" applyBorder="1" applyAlignment="1">
      <alignment horizontal="left" vertical="center" wrapText="1"/>
    </xf>
    <xf numFmtId="0" fontId="14" fillId="0" borderId="0" xfId="1" applyFont="1" applyFill="1" applyBorder="1" applyAlignment="1">
      <alignment horizontal="left" vertical="center" wrapText="1"/>
    </xf>
    <xf numFmtId="3" fontId="11" fillId="0" borderId="0" xfId="0" applyNumberFormat="1" applyFont="1" applyFill="1" applyAlignment="1">
      <alignment horizontal="right" vertical="center" wrapText="1" indent="1"/>
    </xf>
    <xf numFmtId="3" fontId="9" fillId="0" borderId="0" xfId="0" applyNumberFormat="1" applyFont="1" applyAlignment="1">
      <alignment vertical="center"/>
    </xf>
    <xf numFmtId="0" fontId="34" fillId="0" borderId="0" xfId="0" applyFont="1"/>
    <xf numFmtId="0" fontId="13" fillId="0" borderId="0" xfId="1" applyFont="1" applyFill="1" applyAlignment="1">
      <alignment horizontal="left" vertical="top"/>
    </xf>
    <xf numFmtId="0" fontId="13" fillId="0" borderId="0" xfId="0" applyFont="1" applyFill="1" applyAlignment="1">
      <alignment horizontal="left" vertical="top"/>
    </xf>
    <xf numFmtId="0" fontId="14" fillId="0" borderId="0" xfId="0" applyFont="1" applyFill="1" applyAlignment="1">
      <alignment horizontal="left"/>
    </xf>
    <xf numFmtId="0" fontId="14" fillId="0" borderId="0" xfId="0" applyFont="1"/>
    <xf numFmtId="3" fontId="14" fillId="2" borderId="6" xfId="0" applyNumberFormat="1" applyFont="1" applyFill="1" applyBorder="1" applyAlignment="1">
      <alignment horizontal="right" vertical="center" wrapText="1" indent="4"/>
    </xf>
    <xf numFmtId="164" fontId="14" fillId="2" borderId="7" xfId="0" applyNumberFormat="1" applyFont="1" applyFill="1" applyBorder="1" applyAlignment="1">
      <alignment horizontal="right" vertical="center" wrapText="1" indent="4"/>
    </xf>
    <xf numFmtId="3" fontId="14" fillId="0" borderId="6" xfId="0" applyNumberFormat="1" applyFont="1" applyFill="1" applyBorder="1" applyAlignment="1">
      <alignment horizontal="right" vertical="center" indent="4"/>
    </xf>
    <xf numFmtId="164" fontId="14" fillId="0" borderId="7" xfId="0" applyNumberFormat="1" applyFont="1" applyFill="1" applyBorder="1" applyAlignment="1">
      <alignment horizontal="right" vertical="center" indent="4"/>
    </xf>
    <xf numFmtId="3" fontId="14" fillId="2" borderId="6" xfId="0" applyNumberFormat="1" applyFont="1" applyFill="1" applyBorder="1" applyAlignment="1">
      <alignment horizontal="right" vertical="center" indent="4"/>
    </xf>
    <xf numFmtId="164" fontId="14" fillId="2" borderId="7" xfId="0" applyNumberFormat="1" applyFont="1" applyFill="1" applyBorder="1" applyAlignment="1">
      <alignment horizontal="right" vertical="center" indent="4"/>
    </xf>
    <xf numFmtId="3" fontId="14" fillId="2" borderId="8" xfId="0" applyNumberFormat="1" applyFont="1" applyFill="1" applyBorder="1" applyAlignment="1">
      <alignment horizontal="right" vertical="center" indent="4"/>
    </xf>
    <xf numFmtId="164" fontId="14" fillId="2" borderId="9" xfId="0" applyNumberFormat="1" applyFont="1" applyFill="1" applyBorder="1" applyAlignment="1">
      <alignment horizontal="right" vertical="center" indent="4"/>
    </xf>
    <xf numFmtId="164" fontId="14" fillId="2" borderId="0" xfId="0" applyNumberFormat="1" applyFont="1" applyFill="1" applyBorder="1" applyAlignment="1">
      <alignment horizontal="right" vertical="center" wrapText="1" indent="4"/>
    </xf>
    <xf numFmtId="164" fontId="14" fillId="0" borderId="0" xfId="0" applyNumberFormat="1" applyFont="1" applyFill="1" applyBorder="1" applyAlignment="1">
      <alignment horizontal="right" vertical="center" indent="4"/>
    </xf>
    <xf numFmtId="164" fontId="14" fillId="2" borderId="0" xfId="0" applyNumberFormat="1" applyFont="1" applyFill="1" applyBorder="1" applyAlignment="1">
      <alignment horizontal="right" vertical="center" indent="4"/>
    </xf>
    <xf numFmtId="164" fontId="14" fillId="2" borderId="2" xfId="0" applyNumberFormat="1" applyFont="1" applyFill="1" applyBorder="1" applyAlignment="1">
      <alignment horizontal="right" vertical="center" indent="4"/>
    </xf>
    <xf numFmtId="0" fontId="0" fillId="0" borderId="0" xfId="0" applyAlignment="1"/>
    <xf numFmtId="0" fontId="16" fillId="0" borderId="0" xfId="0" applyFont="1" applyAlignment="1">
      <alignment horizontal="right" vertical="top" indent="1"/>
    </xf>
    <xf numFmtId="3" fontId="6" fillId="0" borderId="0" xfId="0" applyNumberFormat="1" applyFont="1" applyAlignment="1">
      <alignment vertical="center"/>
    </xf>
    <xf numFmtId="3" fontId="15" fillId="3" borderId="0" xfId="0" applyNumberFormat="1" applyFont="1" applyFill="1" applyAlignment="1">
      <alignment vertical="center"/>
    </xf>
    <xf numFmtId="0" fontId="14" fillId="3" borderId="0" xfId="0" applyNumberFormat="1" applyFont="1" applyFill="1" applyBorder="1" applyAlignment="1">
      <alignment horizontal="center" vertical="center"/>
    </xf>
    <xf numFmtId="3" fontId="14" fillId="3" borderId="0" xfId="0" applyNumberFormat="1" applyFont="1" applyFill="1" applyBorder="1" applyAlignment="1">
      <alignment horizontal="right" vertical="center" indent="4"/>
    </xf>
    <xf numFmtId="164" fontId="14" fillId="3" borderId="0" xfId="0" applyNumberFormat="1" applyFont="1" applyFill="1" applyBorder="1" applyAlignment="1">
      <alignment horizontal="right" vertical="center" indent="4"/>
    </xf>
    <xf numFmtId="3" fontId="5" fillId="0" borderId="0" xfId="0" applyNumberFormat="1" applyFont="1" applyAlignment="1">
      <alignment vertical="center"/>
    </xf>
    <xf numFmtId="3" fontId="14" fillId="0" borderId="0" xfId="0" applyNumberFormat="1" applyFont="1" applyFill="1" applyBorder="1" applyAlignment="1">
      <alignment horizontal="right" vertical="center" indent="4"/>
    </xf>
    <xf numFmtId="164" fontId="14" fillId="2" borderId="7" xfId="0" quotePrefix="1" applyNumberFormat="1" applyFont="1" applyFill="1" applyBorder="1" applyAlignment="1">
      <alignment horizontal="right" vertical="center" indent="5"/>
    </xf>
    <xf numFmtId="3" fontId="35" fillId="0" borderId="0" xfId="0" applyNumberFormat="1" applyFont="1" applyFill="1" applyAlignment="1">
      <alignment vertical="center"/>
    </xf>
    <xf numFmtId="164" fontId="14" fillId="2" borderId="0" xfId="0" quotePrefix="1" applyNumberFormat="1" applyFont="1" applyFill="1" applyBorder="1" applyAlignment="1">
      <alignment horizontal="right" vertical="center" indent="5"/>
    </xf>
    <xf numFmtId="164" fontId="14" fillId="0" borderId="0" xfId="0" quotePrefix="1" applyNumberFormat="1" applyFont="1" applyFill="1" applyBorder="1" applyAlignment="1">
      <alignment horizontal="right" vertical="center" indent="5"/>
    </xf>
    <xf numFmtId="3" fontId="16" fillId="0" borderId="0" xfId="0" applyNumberFormat="1" applyFont="1" applyFill="1" applyAlignment="1">
      <alignment horizontal="right" vertical="top" indent="1"/>
    </xf>
    <xf numFmtId="3" fontId="15" fillId="0" borderId="0" xfId="0" applyNumberFormat="1" applyFont="1" applyFill="1" applyAlignment="1">
      <alignment vertical="center"/>
    </xf>
    <xf numFmtId="0" fontId="0" fillId="0" borderId="0" xfId="0" applyFill="1"/>
    <xf numFmtId="0" fontId="4" fillId="0" borderId="0" xfId="0" applyFont="1" applyAlignment="1">
      <alignment horizontal="left" vertical="center" indent="1"/>
    </xf>
    <xf numFmtId="0" fontId="18" fillId="0" borderId="6" xfId="0" applyFont="1" applyBorder="1" applyAlignment="1">
      <alignment horizontal="left" vertical="center" wrapText="1" indent="1"/>
    </xf>
    <xf numFmtId="0" fontId="1" fillId="0" borderId="14" xfId="0" applyFont="1" applyFill="1" applyBorder="1" applyAlignment="1">
      <alignment horizontal="left" vertical="center" wrapText="1" indent="1"/>
    </xf>
    <xf numFmtId="0" fontId="0" fillId="0" borderId="12" xfId="0" applyBorder="1" applyAlignment="1">
      <alignment horizontal="left" vertical="center" wrapText="1" indent="1"/>
    </xf>
    <xf numFmtId="0" fontId="8" fillId="0" borderId="0" xfId="0" quotePrefix="1" applyFont="1" applyFill="1" applyAlignment="1">
      <alignment horizontal="left" vertical="center" wrapText="1"/>
    </xf>
    <xf numFmtId="0" fontId="0" fillId="0" borderId="0" xfId="0" applyAlignment="1">
      <alignment horizontal="left" vertical="center" wrapText="1"/>
    </xf>
    <xf numFmtId="0" fontId="14" fillId="0" borderId="0" xfId="1" applyFill="1" applyAlignment="1">
      <alignment horizontal="left" vertical="center" wrapText="1"/>
    </xf>
    <xf numFmtId="3" fontId="14" fillId="0" borderId="0" xfId="1" quotePrefix="1" applyNumberFormat="1" applyFont="1" applyFill="1" applyAlignment="1">
      <alignment horizontal="left" vertical="center" wrapText="1"/>
    </xf>
    <xf numFmtId="0" fontId="14" fillId="0" borderId="0" xfId="1" applyFont="1" applyAlignment="1">
      <alignment horizontal="left" vertical="center" wrapText="1"/>
    </xf>
    <xf numFmtId="3" fontId="14" fillId="0" borderId="0" xfId="1" applyNumberFormat="1" applyFont="1" applyFill="1" applyAlignment="1">
      <alignment horizontal="left" vertical="center" wrapText="1"/>
    </xf>
    <xf numFmtId="3" fontId="13" fillId="0" borderId="0" xfId="0" applyNumberFormat="1" applyFont="1" applyFill="1" applyAlignment="1">
      <alignment horizontal="left" vertical="center" wrapText="1"/>
    </xf>
    <xf numFmtId="0" fontId="22" fillId="0" borderId="0" xfId="0" applyFont="1" applyFill="1" applyAlignment="1">
      <alignment horizontal="left" vertical="center" wrapText="1"/>
    </xf>
    <xf numFmtId="3" fontId="24" fillId="0" borderId="0" xfId="0" applyNumberFormat="1" applyFont="1" applyFill="1" applyAlignment="1">
      <alignment horizontal="left" wrapText="1"/>
    </xf>
    <xf numFmtId="0" fontId="0" fillId="0" borderId="0" xfId="0" applyAlignment="1">
      <alignment horizontal="left" wrapText="1"/>
    </xf>
    <xf numFmtId="3" fontId="16" fillId="0" borderId="0" xfId="0" applyNumberFormat="1" applyFont="1" applyFill="1" applyAlignment="1">
      <alignment horizontal="left" vertical="top" wrapText="1"/>
    </xf>
    <xf numFmtId="0" fontId="37" fillId="0" borderId="0" xfId="0" applyFont="1" applyAlignment="1">
      <alignment horizontal="left" vertical="top" wrapText="1"/>
    </xf>
    <xf numFmtId="3" fontId="14" fillId="3" borderId="0" xfId="1" quotePrefix="1" applyNumberFormat="1" applyFont="1" applyFill="1" applyAlignment="1">
      <alignment horizontal="left" vertical="center" wrapText="1"/>
    </xf>
    <xf numFmtId="0" fontId="14" fillId="3" borderId="0" xfId="1" applyFont="1" applyFill="1" applyAlignment="1">
      <alignment horizontal="left" vertical="center" wrapText="1"/>
    </xf>
    <xf numFmtId="3" fontId="14" fillId="3" borderId="0" xfId="1" applyNumberFormat="1" applyFont="1" applyFill="1" applyAlignment="1">
      <alignment horizontal="left" vertical="center" wrapText="1"/>
    </xf>
    <xf numFmtId="3" fontId="7" fillId="0" borderId="0" xfId="0" applyNumberFormat="1" applyFont="1" applyAlignment="1">
      <alignment horizontal="left" vertical="center"/>
    </xf>
    <xf numFmtId="0" fontId="0" fillId="0" borderId="0" xfId="0" applyAlignment="1">
      <alignment vertical="center"/>
    </xf>
    <xf numFmtId="3" fontId="14" fillId="0" borderId="0" xfId="0" applyNumberFormat="1" applyFont="1" applyBorder="1" applyAlignment="1">
      <alignment horizontal="left" vertical="top" wrapText="1"/>
    </xf>
    <xf numFmtId="0" fontId="22" fillId="0" borderId="0" xfId="0" applyFont="1" applyAlignment="1">
      <alignment horizontal="left" vertical="top" wrapText="1"/>
    </xf>
    <xf numFmtId="3" fontId="5" fillId="0" borderId="0" xfId="0" applyNumberFormat="1" applyFont="1" applyAlignment="1">
      <alignment horizontal="left" vertical="top" wrapText="1"/>
    </xf>
    <xf numFmtId="0" fontId="0" fillId="0" borderId="0" xfId="0" applyAlignment="1">
      <alignment horizontal="left" vertical="top" wrapText="1"/>
    </xf>
    <xf numFmtId="3" fontId="9" fillId="0" borderId="0" xfId="0" quotePrefix="1" applyNumberFormat="1" applyFont="1" applyAlignment="1">
      <alignment horizontal="left" vertical="center" wrapText="1"/>
    </xf>
    <xf numFmtId="3" fontId="29" fillId="0" borderId="2" xfId="0" applyNumberFormat="1" applyFont="1" applyBorder="1" applyAlignment="1">
      <alignment horizontal="left" vertical="center" wrapText="1"/>
    </xf>
    <xf numFmtId="0" fontId="30" fillId="0" borderId="2" xfId="0" applyFont="1" applyBorder="1" applyAlignment="1">
      <alignment horizontal="left" vertical="center" wrapText="1"/>
    </xf>
    <xf numFmtId="3" fontId="13" fillId="0" borderId="14" xfId="0" applyNumberFormat="1" applyFont="1"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13" fillId="0" borderId="12" xfId="0" applyFont="1" applyBorder="1" applyAlignment="1">
      <alignment horizontal="center" vertical="center" wrapText="1"/>
    </xf>
    <xf numFmtId="3" fontId="13" fillId="0" borderId="16" xfId="0" applyNumberFormat="1" applyFont="1" applyBorder="1" applyAlignment="1">
      <alignment horizontal="left" vertical="center" wrapText="1" indent="1"/>
    </xf>
    <xf numFmtId="0" fontId="0" fillId="0" borderId="11" xfId="0" applyBorder="1" applyAlignment="1">
      <alignment horizontal="left" vertical="center" wrapText="1" indent="1"/>
    </xf>
    <xf numFmtId="3" fontId="8" fillId="0" borderId="0" xfId="0" quotePrefix="1" applyNumberFormat="1" applyFont="1" applyAlignment="1">
      <alignment horizontal="left" vertical="center" wrapText="1"/>
    </xf>
    <xf numFmtId="3" fontId="7" fillId="0" borderId="0" xfId="0" applyNumberFormat="1" applyFont="1" applyAlignment="1">
      <alignment horizontal="left" vertical="center" wrapText="1"/>
    </xf>
    <xf numFmtId="3" fontId="13" fillId="0" borderId="3" xfId="0" applyNumberFormat="1" applyFont="1" applyBorder="1" applyAlignment="1">
      <alignment horizontal="center" vertical="center" wrapText="1"/>
    </xf>
    <xf numFmtId="0" fontId="0" fillId="0" borderId="4" xfId="0" applyBorder="1" applyAlignment="1">
      <alignment horizontal="center" vertical="center" wrapText="1"/>
    </xf>
    <xf numFmtId="3" fontId="13"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13" fillId="0" borderId="5" xfId="0" applyFont="1" applyBorder="1" applyAlignment="1">
      <alignment horizontal="center" vertical="center" wrapText="1"/>
    </xf>
    <xf numFmtId="0" fontId="32" fillId="0" borderId="1" xfId="0" applyFont="1" applyBorder="1" applyAlignment="1">
      <alignment horizontal="center" vertical="center" wrapText="1"/>
    </xf>
    <xf numFmtId="3" fontId="4" fillId="0" borderId="0" xfId="0" applyNumberFormat="1" applyFont="1" applyAlignment="1">
      <alignment horizontal="left" vertical="top" wrapText="1"/>
    </xf>
    <xf numFmtId="3" fontId="14" fillId="0" borderId="0" xfId="0" applyNumberFormat="1" applyFont="1" applyAlignment="1">
      <alignment horizontal="left" vertical="top" wrapText="1"/>
    </xf>
    <xf numFmtId="3" fontId="10" fillId="0" borderId="0" xfId="0" quotePrefix="1" applyNumberFormat="1" applyFont="1" applyAlignment="1">
      <alignment horizontal="left" vertical="center" wrapText="1"/>
    </xf>
    <xf numFmtId="3" fontId="15" fillId="0" borderId="0" xfId="0" applyNumberFormat="1" applyFont="1" applyAlignment="1">
      <alignment horizontal="left" vertical="center" wrapText="1"/>
    </xf>
    <xf numFmtId="3" fontId="4" fillId="0" borderId="0" xfId="0" applyNumberFormat="1" applyFont="1" applyFill="1" applyAlignment="1">
      <alignment vertical="top"/>
    </xf>
    <xf numFmtId="3" fontId="5" fillId="0" borderId="0" xfId="0" applyNumberFormat="1" applyFont="1" applyFill="1" applyAlignment="1">
      <alignment vertical="top"/>
    </xf>
    <xf numFmtId="3" fontId="14" fillId="0" borderId="0" xfId="0" quotePrefix="1" applyNumberFormat="1" applyFont="1" applyAlignment="1">
      <alignment horizontal="left" vertical="center" wrapText="1"/>
    </xf>
    <xf numFmtId="3" fontId="29" fillId="0" borderId="0" xfId="0" applyNumberFormat="1" applyFont="1" applyAlignment="1">
      <alignment horizontal="left" vertical="center" wrapText="1" indent="1"/>
    </xf>
    <xf numFmtId="0" fontId="30" fillId="0" borderId="0" xfId="0" applyFont="1" applyAlignment="1">
      <alignment horizontal="left" vertical="center" wrapText="1" indent="1"/>
    </xf>
    <xf numFmtId="3" fontId="2" fillId="0" borderId="0" xfId="0" applyNumberFormat="1" applyFont="1" applyAlignment="1">
      <alignment horizontal="left" vertical="top" wrapText="1"/>
    </xf>
    <xf numFmtId="3" fontId="3" fillId="0" borderId="0" xfId="0" applyNumberFormat="1" applyFont="1" applyFill="1" applyAlignment="1">
      <alignment horizontal="left" vertical="top" wrapText="1"/>
    </xf>
    <xf numFmtId="0" fontId="0" fillId="0" borderId="0" xfId="0" applyFill="1" applyAlignment="1">
      <alignment horizontal="left" vertical="top" wrapText="1"/>
    </xf>
    <xf numFmtId="3" fontId="4" fillId="0" borderId="0" xfId="0" applyNumberFormat="1" applyFont="1" applyFill="1" applyAlignment="1">
      <alignment horizontal="left" vertical="top" wrapText="1"/>
    </xf>
    <xf numFmtId="3" fontId="14" fillId="0" borderId="0" xfId="0" applyNumberFormat="1" applyFont="1" applyFill="1" applyBorder="1" applyAlignment="1">
      <alignment horizontal="left" vertical="top" wrapText="1"/>
    </xf>
    <xf numFmtId="0" fontId="0" fillId="0" borderId="0" xfId="0" applyFill="1" applyAlignment="1">
      <alignment vertical="top" wrapText="1"/>
    </xf>
    <xf numFmtId="3" fontId="29" fillId="0" borderId="0" xfId="0" applyNumberFormat="1" applyFont="1" applyBorder="1" applyAlignment="1">
      <alignment horizontal="left" vertical="center" wrapText="1"/>
    </xf>
    <xf numFmtId="0" fontId="30" fillId="0" borderId="0" xfId="0" applyFont="1" applyBorder="1" applyAlignment="1">
      <alignment horizontal="left" vertical="center" wrapText="1"/>
    </xf>
    <xf numFmtId="0" fontId="4" fillId="0" borderId="0" xfId="0" applyFont="1" applyAlignment="1">
      <alignment horizontal="left" vertical="top" wrapText="1"/>
    </xf>
    <xf numFmtId="0" fontId="7" fillId="0" borderId="0" xfId="0" applyFont="1" applyAlignment="1">
      <alignment horizontal="left" vertical="top" wrapText="1"/>
    </xf>
    <xf numFmtId="0" fontId="5" fillId="0" borderId="0" xfId="0" applyFont="1" applyAlignment="1">
      <alignment horizontal="left" vertical="top" wrapText="1"/>
    </xf>
    <xf numFmtId="3" fontId="29" fillId="0" borderId="0" xfId="0" applyNumberFormat="1" applyFont="1" applyFill="1" applyBorder="1" applyAlignment="1">
      <alignment horizontal="left" vertical="center" wrapText="1"/>
    </xf>
    <xf numFmtId="0" fontId="30" fillId="0" borderId="0" xfId="0" applyFont="1" applyFill="1" applyBorder="1" applyAlignment="1">
      <alignment horizontal="left" vertical="center" wrapText="1"/>
    </xf>
  </cellXfs>
  <cellStyles count="8">
    <cellStyle name="Hiperligação" xfId="1" builtinId="8" customBuiltin="1"/>
    <cellStyle name="Normal" xfId="0" builtinId="0"/>
    <cellStyle name="Normal 54" xfId="2" xr:uid="{00000000-0005-0000-0000-000002000000}"/>
    <cellStyle name="ss15" xfId="5" xr:uid="{00000000-0005-0000-0000-000003000000}"/>
    <cellStyle name="ss16" xfId="3" xr:uid="{00000000-0005-0000-0000-000004000000}"/>
    <cellStyle name="ss17" xfId="6" xr:uid="{00000000-0005-0000-0000-000005000000}"/>
    <cellStyle name="ss22" xfId="4" xr:uid="{00000000-0005-0000-0000-000006000000}"/>
    <cellStyle name="ss2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4.2'!$B$5:$B$16</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 4.2'!$E$5:$E$16</c:f>
              <c:numCache>
                <c:formatCode>#,##0</c:formatCode>
                <c:ptCount val="12"/>
                <c:pt idx="0">
                  <c:v>1347</c:v>
                </c:pt>
                <c:pt idx="1">
                  <c:v>1567</c:v>
                </c:pt>
                <c:pt idx="2">
                  <c:v>1823</c:v>
                </c:pt>
                <c:pt idx="3">
                  <c:v>1907</c:v>
                </c:pt>
                <c:pt idx="4">
                  <c:v>1934</c:v>
                </c:pt>
                <c:pt idx="5">
                  <c:v>2030</c:v>
                </c:pt>
                <c:pt idx="6">
                  <c:v>2293</c:v>
                </c:pt>
                <c:pt idx="7">
                  <c:v>3200</c:v>
                </c:pt>
                <c:pt idx="8">
                  <c:v>2854</c:v>
                </c:pt>
                <c:pt idx="9">
                  <c:v>2717</c:v>
                </c:pt>
                <c:pt idx="10">
                  <c:v>3140</c:v>
                </c:pt>
                <c:pt idx="11">
                  <c:v>4227</c:v>
                </c:pt>
              </c:numCache>
            </c:numRef>
          </c:val>
          <c:smooth val="0"/>
          <c:extLst>
            <c:ext xmlns:c16="http://schemas.microsoft.com/office/drawing/2014/chart" uri="{C3380CC4-5D6E-409C-BE32-E72D297353CC}">
              <c16:uniqueId val="{00000000-C02D-48D2-B092-6BD655B8C396}"/>
            </c:ext>
          </c:extLst>
        </c:ser>
        <c:dLbls>
          <c:showLegendKey val="0"/>
          <c:showVal val="0"/>
          <c:showCatName val="0"/>
          <c:showSerName val="0"/>
          <c:showPercent val="0"/>
          <c:showBubbleSize val="0"/>
        </c:dLbls>
        <c:smooth val="0"/>
        <c:axId val="167628288"/>
        <c:axId val="165195712"/>
      </c:lineChart>
      <c:catAx>
        <c:axId val="167628288"/>
        <c:scaling>
          <c:orientation val="minMax"/>
        </c:scaling>
        <c:delete val="0"/>
        <c:axPos val="b"/>
        <c:numFmt formatCode="General" sourceLinked="1"/>
        <c:majorTickMark val="none"/>
        <c:minorTickMark val="none"/>
        <c:tickLblPos val="nextTo"/>
        <c:crossAx val="165195712"/>
        <c:crosses val="autoZero"/>
        <c:auto val="1"/>
        <c:lblAlgn val="ctr"/>
        <c:lblOffset val="100"/>
        <c:noMultiLvlLbl val="0"/>
      </c:catAx>
      <c:valAx>
        <c:axId val="1651957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76282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A3-4F78-9CC2-4B7C30FD4AD9}"/>
              </c:ext>
            </c:extLst>
          </c:dPt>
          <c:dPt>
            <c:idx val="6"/>
            <c:bubble3D val="0"/>
            <c:spPr>
              <a:ln w="19050">
                <a:solidFill>
                  <a:schemeClr val="accent1">
                    <a:lumMod val="75000"/>
                  </a:schemeClr>
                </a:solidFill>
              </a:ln>
            </c:spPr>
            <c:extLst>
              <c:ext xmlns:c16="http://schemas.microsoft.com/office/drawing/2014/chart" uri="{C3380CC4-5D6E-409C-BE32-E72D297353CC}">
                <c16:uniqueId val="{00000003-24A3-4F78-9CC2-4B7C30FD4AD9}"/>
              </c:ext>
            </c:extLst>
          </c:dPt>
          <c:cat>
            <c:numRef>
              <c:f>'Table 4.11'!$B$5:$B$17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4.11'!$E$5:$E$17</c:f>
              <c:numCache>
                <c:formatCode>#,##0</c:formatCode>
                <c:ptCount val="13"/>
                <c:pt idx="0">
                  <c:v>9182</c:v>
                </c:pt>
                <c:pt idx="1">
                  <c:v>8844</c:v>
                </c:pt>
                <c:pt idx="2">
                  <c:v>9577</c:v>
                </c:pt>
                <c:pt idx="3">
                  <c:v>10988</c:v>
                </c:pt>
                <c:pt idx="4">
                  <c:v>8884</c:v>
                </c:pt>
                <c:pt idx="5">
                  <c:v>10524</c:v>
                </c:pt>
                <c:pt idx="6">
                  <c:v>3749</c:v>
                </c:pt>
                <c:pt idx="7">
                  <c:v>7778</c:v>
                </c:pt>
                <c:pt idx="8">
                  <c:v>6583</c:v>
                </c:pt>
                <c:pt idx="9">
                  <c:v>5723</c:v>
                </c:pt>
                <c:pt idx="10">
                  <c:v>4720</c:v>
                </c:pt>
                <c:pt idx="11">
                  <c:v>4294</c:v>
                </c:pt>
                <c:pt idx="12">
                  <c:v>3887</c:v>
                </c:pt>
              </c:numCache>
            </c:numRef>
          </c:val>
          <c:smooth val="0"/>
          <c:extLst>
            <c:ext xmlns:c16="http://schemas.microsoft.com/office/drawing/2014/chart" uri="{C3380CC4-5D6E-409C-BE32-E72D297353CC}">
              <c16:uniqueId val="{00000004-24A3-4F78-9CC2-4B7C30FD4AD9}"/>
            </c:ext>
          </c:extLst>
        </c:ser>
        <c:dLbls>
          <c:showLegendKey val="0"/>
          <c:showVal val="0"/>
          <c:showCatName val="0"/>
          <c:showSerName val="0"/>
          <c:showPercent val="0"/>
          <c:showBubbleSize val="0"/>
        </c:dLbls>
        <c:smooth val="0"/>
        <c:axId val="168906240"/>
        <c:axId val="168734080"/>
      </c:lineChart>
      <c:catAx>
        <c:axId val="168906240"/>
        <c:scaling>
          <c:orientation val="minMax"/>
        </c:scaling>
        <c:delete val="0"/>
        <c:axPos val="b"/>
        <c:numFmt formatCode="General" sourceLinked="1"/>
        <c:majorTickMark val="none"/>
        <c:minorTickMark val="none"/>
        <c:tickLblPos val="nextTo"/>
        <c:crossAx val="168734080"/>
        <c:crosses val="autoZero"/>
        <c:auto val="1"/>
        <c:lblAlgn val="ctr"/>
        <c:lblOffset val="100"/>
        <c:noMultiLvlLbl val="0"/>
      </c:catAx>
      <c:valAx>
        <c:axId val="1687340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9062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4.12'!$B$5:$B$17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4.12'!$E$5:$E$17</c:f>
              <c:numCache>
                <c:formatCode>#,##0</c:formatCode>
                <c:ptCount val="13"/>
                <c:pt idx="0">
                  <c:v>9287</c:v>
                </c:pt>
                <c:pt idx="1">
                  <c:v>7955</c:v>
                </c:pt>
                <c:pt idx="2">
                  <c:v>6981</c:v>
                </c:pt>
                <c:pt idx="3">
                  <c:v>5570</c:v>
                </c:pt>
                <c:pt idx="4">
                  <c:v>3418</c:v>
                </c:pt>
                <c:pt idx="5">
                  <c:v>3371</c:v>
                </c:pt>
                <c:pt idx="6">
                  <c:v>3766</c:v>
                </c:pt>
                <c:pt idx="7">
                  <c:v>4214</c:v>
                </c:pt>
                <c:pt idx="8">
                  <c:v>4468</c:v>
                </c:pt>
                <c:pt idx="9">
                  <c:v>4238</c:v>
                </c:pt>
                <c:pt idx="10">
                  <c:v>5752</c:v>
                </c:pt>
                <c:pt idx="11">
                  <c:v>9054</c:v>
                </c:pt>
                <c:pt idx="12">
                  <c:v>11401</c:v>
                </c:pt>
              </c:numCache>
            </c:numRef>
          </c:val>
          <c:smooth val="0"/>
          <c:extLst>
            <c:ext xmlns:c16="http://schemas.microsoft.com/office/drawing/2014/chart" uri="{C3380CC4-5D6E-409C-BE32-E72D297353CC}">
              <c16:uniqueId val="{00000000-6C13-475B-8F87-A3EDE69BF59E}"/>
            </c:ext>
          </c:extLst>
        </c:ser>
        <c:dLbls>
          <c:showLegendKey val="0"/>
          <c:showVal val="0"/>
          <c:showCatName val="0"/>
          <c:showSerName val="0"/>
          <c:showPercent val="0"/>
          <c:showBubbleSize val="0"/>
        </c:dLbls>
        <c:smooth val="0"/>
        <c:axId val="169121280"/>
        <c:axId val="168735808"/>
      </c:lineChart>
      <c:catAx>
        <c:axId val="169121280"/>
        <c:scaling>
          <c:orientation val="minMax"/>
        </c:scaling>
        <c:delete val="0"/>
        <c:axPos val="b"/>
        <c:numFmt formatCode="General" sourceLinked="1"/>
        <c:majorTickMark val="none"/>
        <c:minorTickMark val="none"/>
        <c:tickLblPos val="nextTo"/>
        <c:crossAx val="168735808"/>
        <c:crosses val="autoZero"/>
        <c:auto val="1"/>
        <c:lblAlgn val="ctr"/>
        <c:lblOffset val="100"/>
        <c:noMultiLvlLbl val="0"/>
      </c:catAx>
      <c:valAx>
        <c:axId val="1687358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91212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4.13'!$B$5:$B$17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4.13'!$E$5:$E$17</c:f>
              <c:numCache>
                <c:formatCode>#,##0</c:formatCode>
                <c:ptCount val="13"/>
                <c:pt idx="0">
                  <c:v>107057</c:v>
                </c:pt>
                <c:pt idx="1">
                  <c:v>105667</c:v>
                </c:pt>
                <c:pt idx="2">
                  <c:v>105135</c:v>
                </c:pt>
                <c:pt idx="3">
                  <c:v>93190</c:v>
                </c:pt>
                <c:pt idx="4">
                  <c:v>92136</c:v>
                </c:pt>
                <c:pt idx="5">
                  <c:v>91651</c:v>
                </c:pt>
                <c:pt idx="6">
                  <c:v>91253</c:v>
                </c:pt>
                <c:pt idx="7">
                  <c:v>91225</c:v>
                </c:pt>
                <c:pt idx="8">
                  <c:v>90203</c:v>
                </c:pt>
                <c:pt idx="9">
                  <c:v>90148</c:v>
                </c:pt>
                <c:pt idx="10">
                  <c:v>92343</c:v>
                </c:pt>
                <c:pt idx="11">
                  <c:v>97445</c:v>
                </c:pt>
                <c:pt idx="12">
                  <c:v>104084</c:v>
                </c:pt>
              </c:numCache>
            </c:numRef>
          </c:val>
          <c:extLst>
            <c:ext xmlns:c16="http://schemas.microsoft.com/office/drawing/2014/chart" uri="{C3380CC4-5D6E-409C-BE32-E72D297353CC}">
              <c16:uniqueId val="{00000000-0A07-48C2-B56A-8169AF35AAB3}"/>
            </c:ext>
          </c:extLst>
        </c:ser>
        <c:dLbls>
          <c:showLegendKey val="0"/>
          <c:showVal val="0"/>
          <c:showCatName val="0"/>
          <c:showSerName val="0"/>
          <c:showPercent val="0"/>
          <c:showBubbleSize val="0"/>
        </c:dLbls>
        <c:axId val="168345600"/>
        <c:axId val="168737536"/>
      </c:areaChart>
      <c:catAx>
        <c:axId val="168345600"/>
        <c:scaling>
          <c:orientation val="minMax"/>
        </c:scaling>
        <c:delete val="0"/>
        <c:axPos val="b"/>
        <c:numFmt formatCode="General" sourceLinked="1"/>
        <c:majorTickMark val="none"/>
        <c:minorTickMark val="none"/>
        <c:tickLblPos val="nextTo"/>
        <c:crossAx val="168737536"/>
        <c:crosses val="autoZero"/>
        <c:auto val="1"/>
        <c:lblAlgn val="ctr"/>
        <c:lblOffset val="100"/>
        <c:noMultiLvlLbl val="0"/>
      </c:catAx>
      <c:valAx>
        <c:axId val="1687375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34560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4.14'!$B$5:$B$17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4.14'!$E$5:$E$17</c:f>
              <c:numCache>
                <c:formatCode>#,##0</c:formatCode>
                <c:ptCount val="13"/>
                <c:pt idx="0">
                  <c:v>290</c:v>
                </c:pt>
                <c:pt idx="1">
                  <c:v>243</c:v>
                </c:pt>
                <c:pt idx="2">
                  <c:v>308</c:v>
                </c:pt>
                <c:pt idx="3">
                  <c:v>293</c:v>
                </c:pt>
                <c:pt idx="4">
                  <c:v>313</c:v>
                </c:pt>
                <c:pt idx="5">
                  <c:v>327</c:v>
                </c:pt>
                <c:pt idx="6">
                  <c:v>237</c:v>
                </c:pt>
                <c:pt idx="7">
                  <c:v>297</c:v>
                </c:pt>
                <c:pt idx="8">
                  <c:v>277</c:v>
                </c:pt>
                <c:pt idx="9">
                  <c:v>259</c:v>
                </c:pt>
                <c:pt idx="10">
                  <c:v>376</c:v>
                </c:pt>
                <c:pt idx="11">
                  <c:v>444</c:v>
                </c:pt>
                <c:pt idx="12">
                  <c:v>510</c:v>
                </c:pt>
              </c:numCache>
            </c:numRef>
          </c:val>
          <c:smooth val="0"/>
          <c:extLst>
            <c:ext xmlns:c16="http://schemas.microsoft.com/office/drawing/2014/chart" uri="{C3380CC4-5D6E-409C-BE32-E72D297353CC}">
              <c16:uniqueId val="{00000000-FE62-4C10-8794-927DB6D948D7}"/>
            </c:ext>
          </c:extLst>
        </c:ser>
        <c:dLbls>
          <c:showLegendKey val="0"/>
          <c:showVal val="0"/>
          <c:showCatName val="0"/>
          <c:showSerName val="0"/>
          <c:showPercent val="0"/>
          <c:showBubbleSize val="0"/>
        </c:dLbls>
        <c:smooth val="0"/>
        <c:axId val="168347136"/>
        <c:axId val="169337408"/>
      </c:lineChart>
      <c:catAx>
        <c:axId val="168347136"/>
        <c:scaling>
          <c:orientation val="minMax"/>
        </c:scaling>
        <c:delete val="0"/>
        <c:axPos val="b"/>
        <c:numFmt formatCode="General" sourceLinked="1"/>
        <c:majorTickMark val="none"/>
        <c:minorTickMark val="none"/>
        <c:tickLblPos val="nextTo"/>
        <c:crossAx val="169337408"/>
        <c:crosses val="autoZero"/>
        <c:auto val="1"/>
        <c:lblAlgn val="ctr"/>
        <c:lblOffset val="100"/>
        <c:noMultiLvlLbl val="0"/>
      </c:catAx>
      <c:valAx>
        <c:axId val="1693374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3471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4.15'!$B$7:$B$16</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'Table 4.15'!$E$7:$E$16</c:f>
              <c:numCache>
                <c:formatCode>#,##0</c:formatCode>
                <c:ptCount val="10"/>
                <c:pt idx="0">
                  <c:v>376</c:v>
                </c:pt>
                <c:pt idx="1">
                  <c:v>330</c:v>
                </c:pt>
                <c:pt idx="2">
                  <c:v>382</c:v>
                </c:pt>
                <c:pt idx="3">
                  <c:v>366</c:v>
                </c:pt>
                <c:pt idx="4">
                  <c:v>594</c:v>
                </c:pt>
                <c:pt idx="5">
                  <c:v>503</c:v>
                </c:pt>
                <c:pt idx="6">
                  <c:v>516</c:v>
                </c:pt>
                <c:pt idx="7">
                  <c:v>420</c:v>
                </c:pt>
                <c:pt idx="8">
                  <c:v>452</c:v>
                </c:pt>
                <c:pt idx="9">
                  <c:v>446</c:v>
                </c:pt>
              </c:numCache>
            </c:numRef>
          </c:val>
          <c:smooth val="0"/>
          <c:extLst>
            <c:ext xmlns:c16="http://schemas.microsoft.com/office/drawing/2014/chart" uri="{C3380CC4-5D6E-409C-BE32-E72D297353CC}">
              <c16:uniqueId val="{00000000-9F09-4E23-ACCD-B4D8719A134E}"/>
            </c:ext>
          </c:extLst>
        </c:ser>
        <c:dLbls>
          <c:showLegendKey val="0"/>
          <c:showVal val="0"/>
          <c:showCatName val="0"/>
          <c:showSerName val="0"/>
          <c:showPercent val="0"/>
          <c:showBubbleSize val="0"/>
        </c:dLbls>
        <c:smooth val="0"/>
        <c:axId val="168349184"/>
        <c:axId val="169339136"/>
      </c:lineChart>
      <c:catAx>
        <c:axId val="168349184"/>
        <c:scaling>
          <c:orientation val="minMax"/>
        </c:scaling>
        <c:delete val="0"/>
        <c:axPos val="b"/>
        <c:numFmt formatCode="General" sourceLinked="1"/>
        <c:majorTickMark val="none"/>
        <c:minorTickMark val="none"/>
        <c:tickLblPos val="nextTo"/>
        <c:crossAx val="169339136"/>
        <c:crosses val="autoZero"/>
        <c:auto val="1"/>
        <c:lblAlgn val="ctr"/>
        <c:lblOffset val="100"/>
        <c:noMultiLvlLbl val="0"/>
      </c:catAx>
      <c:valAx>
        <c:axId val="1693391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3491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4.16'!$B$7:$B$17</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 4.16'!$E$7:$E$17</c:f>
              <c:numCache>
                <c:formatCode>#,##0</c:formatCode>
                <c:ptCount val="11"/>
                <c:pt idx="0">
                  <c:v>0</c:v>
                </c:pt>
                <c:pt idx="1">
                  <c:v>0</c:v>
                </c:pt>
                <c:pt idx="2">
                  <c:v>0</c:v>
                </c:pt>
                <c:pt idx="3">
                  <c:v>0</c:v>
                </c:pt>
                <c:pt idx="4">
                  <c:v>0</c:v>
                </c:pt>
                <c:pt idx="5">
                  <c:v>0</c:v>
                </c:pt>
                <c:pt idx="6">
                  <c:v>0</c:v>
                </c:pt>
                <c:pt idx="7">
                  <c:v>0</c:v>
                </c:pt>
                <c:pt idx="8">
                  <c:v>6624</c:v>
                </c:pt>
                <c:pt idx="9">
                  <c:v>7023</c:v>
                </c:pt>
                <c:pt idx="10">
                  <c:v>0</c:v>
                </c:pt>
              </c:numCache>
            </c:numRef>
          </c:val>
          <c:extLst>
            <c:ext xmlns:c16="http://schemas.microsoft.com/office/drawing/2014/chart" uri="{C3380CC4-5D6E-409C-BE32-E72D297353CC}">
              <c16:uniqueId val="{00000000-5AE2-4607-A350-44ACE8BF253C}"/>
            </c:ext>
          </c:extLst>
        </c:ser>
        <c:dLbls>
          <c:showLegendKey val="0"/>
          <c:showVal val="0"/>
          <c:showCatName val="0"/>
          <c:showSerName val="0"/>
          <c:showPercent val="0"/>
          <c:showBubbleSize val="0"/>
        </c:dLbls>
        <c:gapWidth val="10"/>
        <c:axId val="169485824"/>
        <c:axId val="169340864"/>
      </c:barChart>
      <c:catAx>
        <c:axId val="169485824"/>
        <c:scaling>
          <c:orientation val="minMax"/>
        </c:scaling>
        <c:delete val="0"/>
        <c:axPos val="b"/>
        <c:numFmt formatCode="General" sourceLinked="1"/>
        <c:majorTickMark val="none"/>
        <c:minorTickMark val="none"/>
        <c:tickLblPos val="nextTo"/>
        <c:crossAx val="169340864"/>
        <c:crosses val="autoZero"/>
        <c:auto val="1"/>
        <c:lblAlgn val="ctr"/>
        <c:lblOffset val="100"/>
        <c:noMultiLvlLbl val="0"/>
      </c:catAx>
      <c:valAx>
        <c:axId val="1693408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948582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4.17'!$B$12:$B$16</c:f>
              <c:numCache>
                <c:formatCode>General</c:formatCode>
                <c:ptCount val="5"/>
                <c:pt idx="0">
                  <c:v>2008</c:v>
                </c:pt>
                <c:pt idx="1">
                  <c:v>2009</c:v>
                </c:pt>
                <c:pt idx="2">
                  <c:v>2010</c:v>
                </c:pt>
                <c:pt idx="3">
                  <c:v>2011</c:v>
                </c:pt>
                <c:pt idx="4">
                  <c:v>2012</c:v>
                </c:pt>
              </c:numCache>
            </c:numRef>
          </c:cat>
          <c:val>
            <c:numRef>
              <c:f>'Table 4.17'!$E$12:$E$16</c:f>
              <c:numCache>
                <c:formatCode>#,##0</c:formatCode>
                <c:ptCount val="5"/>
                <c:pt idx="0">
                  <c:v>59</c:v>
                </c:pt>
                <c:pt idx="1">
                  <c:v>44</c:v>
                </c:pt>
                <c:pt idx="2">
                  <c:v>44</c:v>
                </c:pt>
                <c:pt idx="3">
                  <c:v>37</c:v>
                </c:pt>
                <c:pt idx="4">
                  <c:v>20</c:v>
                </c:pt>
              </c:numCache>
            </c:numRef>
          </c:val>
          <c:smooth val="0"/>
          <c:extLst>
            <c:ext xmlns:c16="http://schemas.microsoft.com/office/drawing/2014/chart" uri="{C3380CC4-5D6E-409C-BE32-E72D297353CC}">
              <c16:uniqueId val="{00000000-B0A5-486D-B9F1-10C7C92C4280}"/>
            </c:ext>
          </c:extLst>
        </c:ser>
        <c:dLbls>
          <c:showLegendKey val="0"/>
          <c:showVal val="0"/>
          <c:showCatName val="0"/>
          <c:showSerName val="0"/>
          <c:showPercent val="0"/>
          <c:showBubbleSize val="0"/>
        </c:dLbls>
        <c:smooth val="0"/>
        <c:axId val="169487872"/>
        <c:axId val="169342592"/>
      </c:lineChart>
      <c:catAx>
        <c:axId val="169487872"/>
        <c:scaling>
          <c:orientation val="minMax"/>
        </c:scaling>
        <c:delete val="0"/>
        <c:axPos val="b"/>
        <c:numFmt formatCode="General" sourceLinked="1"/>
        <c:majorTickMark val="none"/>
        <c:minorTickMark val="none"/>
        <c:tickLblPos val="nextTo"/>
        <c:crossAx val="169342592"/>
        <c:crosses val="autoZero"/>
        <c:auto val="1"/>
        <c:lblAlgn val="ctr"/>
        <c:lblOffset val="100"/>
        <c:noMultiLvlLbl val="0"/>
      </c:catAx>
      <c:valAx>
        <c:axId val="1693425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94878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4.18'!$B$5:$B$17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4.18'!$E$5:$E$17</c:f>
              <c:numCache>
                <c:formatCode>#,##0</c:formatCode>
                <c:ptCount val="13"/>
                <c:pt idx="0">
                  <c:v>2293</c:v>
                </c:pt>
                <c:pt idx="1">
                  <c:v>2767</c:v>
                </c:pt>
                <c:pt idx="2">
                  <c:v>3857</c:v>
                </c:pt>
                <c:pt idx="3">
                  <c:v>3542</c:v>
                </c:pt>
                <c:pt idx="4">
                  <c:v>3761</c:v>
                </c:pt>
                <c:pt idx="5">
                  <c:v>3796</c:v>
                </c:pt>
                <c:pt idx="6">
                  <c:v>4385</c:v>
                </c:pt>
                <c:pt idx="7">
                  <c:v>4531</c:v>
                </c:pt>
                <c:pt idx="8">
                  <c:v>3844</c:v>
                </c:pt>
                <c:pt idx="9">
                  <c:v>3845</c:v>
                </c:pt>
                <c:pt idx="10">
                  <c:v>4977</c:v>
                </c:pt>
                <c:pt idx="11">
                  <c:v>5193</c:v>
                </c:pt>
                <c:pt idx="12">
                  <c:v>4590</c:v>
                </c:pt>
              </c:numCache>
            </c:numRef>
          </c:val>
          <c:smooth val="0"/>
          <c:extLst>
            <c:ext xmlns:c16="http://schemas.microsoft.com/office/drawing/2014/chart" uri="{C3380CC4-5D6E-409C-BE32-E72D297353CC}">
              <c16:uniqueId val="{00000000-430A-4288-B962-50CF19D7CB49}"/>
            </c:ext>
          </c:extLst>
        </c:ser>
        <c:dLbls>
          <c:showLegendKey val="0"/>
          <c:showVal val="0"/>
          <c:showCatName val="0"/>
          <c:showSerName val="0"/>
          <c:showPercent val="0"/>
          <c:showBubbleSize val="0"/>
        </c:dLbls>
        <c:smooth val="0"/>
        <c:axId val="168251392"/>
        <c:axId val="169344320"/>
      </c:lineChart>
      <c:catAx>
        <c:axId val="168251392"/>
        <c:scaling>
          <c:orientation val="minMax"/>
        </c:scaling>
        <c:delete val="0"/>
        <c:axPos val="b"/>
        <c:numFmt formatCode="General" sourceLinked="1"/>
        <c:majorTickMark val="none"/>
        <c:minorTickMark val="none"/>
        <c:tickLblPos val="nextTo"/>
        <c:crossAx val="169344320"/>
        <c:crosses val="autoZero"/>
        <c:auto val="1"/>
        <c:lblAlgn val="ctr"/>
        <c:lblOffset val="100"/>
        <c:noMultiLvlLbl val="0"/>
      </c:catAx>
      <c:valAx>
        <c:axId val="1693443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139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4.19'!$B$5,'Table 4.19'!$B$15)</c:f>
              <c:numCache>
                <c:formatCode>General</c:formatCode>
                <c:ptCount val="2"/>
                <c:pt idx="0">
                  <c:v>2001</c:v>
                </c:pt>
                <c:pt idx="1">
                  <c:v>2011</c:v>
                </c:pt>
              </c:numCache>
            </c:numRef>
          </c:cat>
          <c:val>
            <c:numRef>
              <c:f>('Table 4.19'!$E$5,'Table 4.19'!$E$15)</c:f>
              <c:numCache>
                <c:formatCode>#,##0</c:formatCode>
                <c:ptCount val="2"/>
                <c:pt idx="0">
                  <c:v>41690</c:v>
                </c:pt>
                <c:pt idx="1">
                  <c:v>60897</c:v>
                </c:pt>
              </c:numCache>
            </c:numRef>
          </c:val>
          <c:extLst>
            <c:ext xmlns:c16="http://schemas.microsoft.com/office/drawing/2014/chart" uri="{C3380CC4-5D6E-409C-BE32-E72D297353CC}">
              <c16:uniqueId val="{00000000-FC53-4BB0-ACC1-279F07454DD3}"/>
            </c:ext>
          </c:extLst>
        </c:ser>
        <c:dLbls>
          <c:showLegendKey val="0"/>
          <c:showVal val="0"/>
          <c:showCatName val="0"/>
          <c:showSerName val="0"/>
          <c:showPercent val="0"/>
          <c:showBubbleSize val="0"/>
        </c:dLbls>
        <c:gapWidth val="150"/>
        <c:axId val="168252928"/>
        <c:axId val="170099840"/>
      </c:barChart>
      <c:catAx>
        <c:axId val="168252928"/>
        <c:scaling>
          <c:orientation val="minMax"/>
        </c:scaling>
        <c:delete val="0"/>
        <c:axPos val="b"/>
        <c:numFmt formatCode="General" sourceLinked="1"/>
        <c:majorTickMark val="none"/>
        <c:minorTickMark val="none"/>
        <c:tickLblPos val="nextTo"/>
        <c:crossAx val="170099840"/>
        <c:crosses val="autoZero"/>
        <c:auto val="1"/>
        <c:lblAlgn val="ctr"/>
        <c:lblOffset val="100"/>
        <c:noMultiLvlLbl val="0"/>
      </c:catAx>
      <c:valAx>
        <c:axId val="1700998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292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4.20'!$B$5:$B$17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4.20'!$E$5:$E$17</c:f>
              <c:numCache>
                <c:formatCode>#,##0</c:formatCode>
                <c:ptCount val="13"/>
                <c:pt idx="0">
                  <c:v>94</c:v>
                </c:pt>
                <c:pt idx="1">
                  <c:v>157</c:v>
                </c:pt>
                <c:pt idx="2">
                  <c:v>132</c:v>
                </c:pt>
                <c:pt idx="3">
                  <c:v>195</c:v>
                </c:pt>
                <c:pt idx="4">
                  <c:v>273</c:v>
                </c:pt>
                <c:pt idx="5">
                  <c:v>330</c:v>
                </c:pt>
                <c:pt idx="6">
                  <c:v>383</c:v>
                </c:pt>
                <c:pt idx="7">
                  <c:v>245</c:v>
                </c:pt>
                <c:pt idx="8">
                  <c:v>1242</c:v>
                </c:pt>
                <c:pt idx="9">
                  <c:v>1351</c:v>
                </c:pt>
                <c:pt idx="10">
                  <c:v>1085</c:v>
                </c:pt>
                <c:pt idx="11">
                  <c:v>1155</c:v>
                </c:pt>
                <c:pt idx="12">
                  <c:v>982</c:v>
                </c:pt>
              </c:numCache>
            </c:numRef>
          </c:val>
          <c:smooth val="0"/>
          <c:extLst>
            <c:ext xmlns:c16="http://schemas.microsoft.com/office/drawing/2014/chart" uri="{C3380CC4-5D6E-409C-BE32-E72D297353CC}">
              <c16:uniqueId val="{00000000-4CAC-4F8F-BC4A-A8C3108E46B3}"/>
            </c:ext>
          </c:extLst>
        </c:ser>
        <c:dLbls>
          <c:showLegendKey val="0"/>
          <c:showVal val="0"/>
          <c:showCatName val="0"/>
          <c:showSerName val="0"/>
          <c:showPercent val="0"/>
          <c:showBubbleSize val="0"/>
        </c:dLbls>
        <c:smooth val="0"/>
        <c:axId val="168254976"/>
        <c:axId val="170101568"/>
      </c:lineChart>
      <c:catAx>
        <c:axId val="168254976"/>
        <c:scaling>
          <c:orientation val="minMax"/>
        </c:scaling>
        <c:delete val="0"/>
        <c:axPos val="b"/>
        <c:numFmt formatCode="General" sourceLinked="1"/>
        <c:majorTickMark val="none"/>
        <c:minorTickMark val="none"/>
        <c:tickLblPos val="nextTo"/>
        <c:crossAx val="170101568"/>
        <c:crosses val="autoZero"/>
        <c:auto val="1"/>
        <c:lblAlgn val="ctr"/>
        <c:lblOffset val="100"/>
        <c:noMultiLvlLbl val="0"/>
      </c:catAx>
      <c:valAx>
        <c:axId val="1701015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497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4.3'!$B$5:$B$17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4.3'!$E$5:$E$17</c:f>
              <c:numCache>
                <c:formatCode>#,##0</c:formatCode>
                <c:ptCount val="13"/>
                <c:pt idx="0">
                  <c:v>21331</c:v>
                </c:pt>
                <c:pt idx="1">
                  <c:v>21657</c:v>
                </c:pt>
                <c:pt idx="2">
                  <c:v>22324</c:v>
                </c:pt>
                <c:pt idx="3">
                  <c:v>22795</c:v>
                </c:pt>
                <c:pt idx="4">
                  <c:v>23337</c:v>
                </c:pt>
                <c:pt idx="5">
                  <c:v>24005</c:v>
                </c:pt>
                <c:pt idx="6">
                  <c:v>24950</c:v>
                </c:pt>
                <c:pt idx="7">
                  <c:v>26541</c:v>
                </c:pt>
                <c:pt idx="8">
                  <c:v>27532</c:v>
                </c:pt>
                <c:pt idx="9">
                  <c:v>28310</c:v>
                </c:pt>
                <c:pt idx="10">
                  <c:v>29453</c:v>
                </c:pt>
                <c:pt idx="11">
                  <c:v>31560</c:v>
                </c:pt>
                <c:pt idx="12">
                  <c:v>31564</c:v>
                </c:pt>
              </c:numCache>
            </c:numRef>
          </c:val>
          <c:extLst>
            <c:ext xmlns:c16="http://schemas.microsoft.com/office/drawing/2014/chart" uri="{C3380CC4-5D6E-409C-BE32-E72D297353CC}">
              <c16:uniqueId val="{00000000-0AF6-472E-A339-7698D4096851}"/>
            </c:ext>
          </c:extLst>
        </c:ser>
        <c:dLbls>
          <c:showLegendKey val="0"/>
          <c:showVal val="0"/>
          <c:showCatName val="0"/>
          <c:showSerName val="0"/>
          <c:showPercent val="0"/>
          <c:showBubbleSize val="0"/>
        </c:dLbls>
        <c:axId val="37004800"/>
        <c:axId val="165197440"/>
      </c:areaChart>
      <c:catAx>
        <c:axId val="37004800"/>
        <c:scaling>
          <c:orientation val="minMax"/>
        </c:scaling>
        <c:delete val="0"/>
        <c:axPos val="b"/>
        <c:numFmt formatCode="General" sourceLinked="1"/>
        <c:majorTickMark val="none"/>
        <c:minorTickMark val="none"/>
        <c:tickLblPos val="nextTo"/>
        <c:crossAx val="165197440"/>
        <c:crosses val="autoZero"/>
        <c:auto val="1"/>
        <c:lblAlgn val="ctr"/>
        <c:lblOffset val="100"/>
        <c:noMultiLvlLbl val="0"/>
      </c:catAx>
      <c:valAx>
        <c:axId val="1651974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3700480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4.21'!$B$5:$B$17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4.21'!$E$5:$E$17</c:f>
              <c:numCache>
                <c:formatCode>#,##0</c:formatCode>
                <c:ptCount val="13"/>
                <c:pt idx="0">
                  <c:v>1216</c:v>
                </c:pt>
                <c:pt idx="1">
                  <c:v>1189</c:v>
                </c:pt>
                <c:pt idx="2">
                  <c:v>1166</c:v>
                </c:pt>
                <c:pt idx="3">
                  <c:v>984</c:v>
                </c:pt>
                <c:pt idx="4">
                  <c:v>830</c:v>
                </c:pt>
                <c:pt idx="5">
                  <c:v>1211</c:v>
                </c:pt>
                <c:pt idx="6">
                  <c:v>1577</c:v>
                </c:pt>
                <c:pt idx="7">
                  <c:v>2002</c:v>
                </c:pt>
                <c:pt idx="8">
                  <c:v>1983</c:v>
                </c:pt>
                <c:pt idx="9">
                  <c:v>1530</c:v>
                </c:pt>
                <c:pt idx="10">
                  <c:v>1727</c:v>
                </c:pt>
                <c:pt idx="11">
                  <c:v>2051</c:v>
                </c:pt>
                <c:pt idx="12">
                  <c:v>2079</c:v>
                </c:pt>
              </c:numCache>
            </c:numRef>
          </c:val>
          <c:smooth val="0"/>
          <c:extLst>
            <c:ext xmlns:c16="http://schemas.microsoft.com/office/drawing/2014/chart" uri="{C3380CC4-5D6E-409C-BE32-E72D297353CC}">
              <c16:uniqueId val="{00000000-91FB-47F5-8414-5C0C770C4B0D}"/>
            </c:ext>
          </c:extLst>
        </c:ser>
        <c:dLbls>
          <c:showLegendKey val="0"/>
          <c:showVal val="0"/>
          <c:showCatName val="0"/>
          <c:showSerName val="0"/>
          <c:showPercent val="0"/>
          <c:showBubbleSize val="0"/>
        </c:dLbls>
        <c:smooth val="0"/>
        <c:axId val="168252416"/>
        <c:axId val="170103296"/>
      </c:lineChart>
      <c:catAx>
        <c:axId val="168252416"/>
        <c:scaling>
          <c:orientation val="minMax"/>
        </c:scaling>
        <c:delete val="0"/>
        <c:axPos val="b"/>
        <c:numFmt formatCode="General" sourceLinked="1"/>
        <c:majorTickMark val="none"/>
        <c:minorTickMark val="none"/>
        <c:tickLblPos val="nextTo"/>
        <c:crossAx val="170103296"/>
        <c:crosses val="autoZero"/>
        <c:auto val="1"/>
        <c:lblAlgn val="ctr"/>
        <c:lblOffset val="100"/>
        <c:noMultiLvlLbl val="0"/>
      </c:catAx>
      <c:valAx>
        <c:axId val="1701032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24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4.22'!$B$5:$B$17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4.22'!$E$5:$E$17</c:f>
              <c:numCache>
                <c:formatCode>#,##0</c:formatCode>
                <c:ptCount val="13"/>
                <c:pt idx="0">
                  <c:v>10030</c:v>
                </c:pt>
                <c:pt idx="1">
                  <c:v>10762</c:v>
                </c:pt>
                <c:pt idx="2">
                  <c:v>11300</c:v>
                </c:pt>
                <c:pt idx="3">
                  <c:v>11729</c:v>
                </c:pt>
                <c:pt idx="4">
                  <c:v>11833</c:v>
                </c:pt>
                <c:pt idx="5">
                  <c:v>11823</c:v>
                </c:pt>
                <c:pt idx="6">
                  <c:v>11940</c:v>
                </c:pt>
                <c:pt idx="7">
                  <c:v>12569</c:v>
                </c:pt>
                <c:pt idx="8">
                  <c:v>13553</c:v>
                </c:pt>
                <c:pt idx="9">
                  <c:v>14356</c:v>
                </c:pt>
                <c:pt idx="10">
                  <c:v>14430</c:v>
                </c:pt>
                <c:pt idx="11">
                  <c:v>14868</c:v>
                </c:pt>
                <c:pt idx="12">
                  <c:v>15486</c:v>
                </c:pt>
              </c:numCache>
            </c:numRef>
          </c:val>
          <c:extLst>
            <c:ext xmlns:c16="http://schemas.microsoft.com/office/drawing/2014/chart" uri="{C3380CC4-5D6E-409C-BE32-E72D297353CC}">
              <c16:uniqueId val="{00000000-A762-4276-83B7-875EBDF345A1}"/>
            </c:ext>
          </c:extLst>
        </c:ser>
        <c:dLbls>
          <c:showLegendKey val="0"/>
          <c:showVal val="0"/>
          <c:showCatName val="0"/>
          <c:showSerName val="0"/>
          <c:showPercent val="0"/>
          <c:showBubbleSize val="0"/>
        </c:dLbls>
        <c:axId val="168253952"/>
        <c:axId val="170105024"/>
      </c:areaChart>
      <c:catAx>
        <c:axId val="168253952"/>
        <c:scaling>
          <c:orientation val="minMax"/>
        </c:scaling>
        <c:delete val="0"/>
        <c:axPos val="b"/>
        <c:numFmt formatCode="General" sourceLinked="1"/>
        <c:majorTickMark val="none"/>
        <c:minorTickMark val="none"/>
        <c:tickLblPos val="nextTo"/>
        <c:crossAx val="170105024"/>
        <c:crosses val="autoZero"/>
        <c:auto val="1"/>
        <c:lblAlgn val="ctr"/>
        <c:lblOffset val="100"/>
        <c:noMultiLvlLbl val="0"/>
      </c:catAx>
      <c:valAx>
        <c:axId val="1701050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395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4.23'!$B$5:$B$17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4.23'!$E$5:$E$17</c:f>
              <c:numCache>
                <c:formatCode>#,##0</c:formatCode>
                <c:ptCount val="13"/>
                <c:pt idx="0">
                  <c:v>129</c:v>
                </c:pt>
                <c:pt idx="1">
                  <c:v>142</c:v>
                </c:pt>
                <c:pt idx="2">
                  <c:v>71</c:v>
                </c:pt>
                <c:pt idx="3">
                  <c:v>69</c:v>
                </c:pt>
                <c:pt idx="4">
                  <c:v>50</c:v>
                </c:pt>
                <c:pt idx="5">
                  <c:v>77</c:v>
                </c:pt>
                <c:pt idx="6">
                  <c:v>76</c:v>
                </c:pt>
                <c:pt idx="7">
                  <c:v>59</c:v>
                </c:pt>
                <c:pt idx="8">
                  <c:v>57</c:v>
                </c:pt>
                <c:pt idx="9">
                  <c:v>67</c:v>
                </c:pt>
                <c:pt idx="10">
                  <c:v>51</c:v>
                </c:pt>
                <c:pt idx="11">
                  <c:v>69</c:v>
                </c:pt>
                <c:pt idx="12">
                  <c:v>38</c:v>
                </c:pt>
              </c:numCache>
            </c:numRef>
          </c:val>
          <c:smooth val="0"/>
          <c:extLst>
            <c:ext xmlns:c16="http://schemas.microsoft.com/office/drawing/2014/chart" uri="{C3380CC4-5D6E-409C-BE32-E72D297353CC}">
              <c16:uniqueId val="{00000000-8B51-4766-86FD-A9DBC8013F0D}"/>
            </c:ext>
          </c:extLst>
        </c:ser>
        <c:dLbls>
          <c:showLegendKey val="0"/>
          <c:showVal val="0"/>
          <c:showCatName val="0"/>
          <c:showSerName val="0"/>
          <c:showPercent val="0"/>
          <c:showBubbleSize val="0"/>
        </c:dLbls>
        <c:smooth val="0"/>
        <c:axId val="169912832"/>
        <c:axId val="170229760"/>
      </c:lineChart>
      <c:catAx>
        <c:axId val="169912832"/>
        <c:scaling>
          <c:orientation val="minMax"/>
        </c:scaling>
        <c:delete val="0"/>
        <c:axPos val="b"/>
        <c:numFmt formatCode="General" sourceLinked="1"/>
        <c:majorTickMark val="none"/>
        <c:minorTickMark val="none"/>
        <c:tickLblPos val="nextTo"/>
        <c:crossAx val="170229760"/>
        <c:crosses val="autoZero"/>
        <c:auto val="1"/>
        <c:lblAlgn val="ctr"/>
        <c:lblOffset val="100"/>
        <c:noMultiLvlLbl val="0"/>
      </c:catAx>
      <c:valAx>
        <c:axId val="1702297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99128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4.24'!$B$5:$B$17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4.24'!$E$5:$E$17</c:f>
              <c:numCache>
                <c:formatCode>#,##0</c:formatCode>
                <c:ptCount val="13"/>
                <c:pt idx="0">
                  <c:v>70</c:v>
                </c:pt>
                <c:pt idx="1">
                  <c:v>70</c:v>
                </c:pt>
                <c:pt idx="2">
                  <c:v>55</c:v>
                </c:pt>
                <c:pt idx="3">
                  <c:v>76</c:v>
                </c:pt>
                <c:pt idx="4">
                  <c:v>98</c:v>
                </c:pt>
                <c:pt idx="5">
                  <c:v>97</c:v>
                </c:pt>
                <c:pt idx="6">
                  <c:v>156</c:v>
                </c:pt>
                <c:pt idx="7">
                  <c:v>271</c:v>
                </c:pt>
                <c:pt idx="8">
                  <c:v>257</c:v>
                </c:pt>
                <c:pt idx="9">
                  <c:v>284</c:v>
                </c:pt>
                <c:pt idx="10">
                  <c:v>458</c:v>
                </c:pt>
                <c:pt idx="11">
                  <c:v>582</c:v>
                </c:pt>
                <c:pt idx="12">
                  <c:v>815</c:v>
                </c:pt>
              </c:numCache>
            </c:numRef>
          </c:val>
          <c:smooth val="0"/>
          <c:extLst>
            <c:ext xmlns:c16="http://schemas.microsoft.com/office/drawing/2014/chart" uri="{C3380CC4-5D6E-409C-BE32-E72D297353CC}">
              <c16:uniqueId val="{00000000-7944-4D83-9BB7-BF1BE5DA3086}"/>
            </c:ext>
          </c:extLst>
        </c:ser>
        <c:dLbls>
          <c:showLegendKey val="0"/>
          <c:showVal val="0"/>
          <c:showCatName val="0"/>
          <c:showSerName val="0"/>
          <c:showPercent val="0"/>
          <c:showBubbleSize val="0"/>
        </c:dLbls>
        <c:smooth val="0"/>
        <c:axId val="170185216"/>
        <c:axId val="170231488"/>
      </c:lineChart>
      <c:catAx>
        <c:axId val="170185216"/>
        <c:scaling>
          <c:orientation val="minMax"/>
        </c:scaling>
        <c:delete val="0"/>
        <c:axPos val="b"/>
        <c:numFmt formatCode="General" sourceLinked="1"/>
        <c:majorTickMark val="none"/>
        <c:minorTickMark val="none"/>
        <c:tickLblPos val="nextTo"/>
        <c:crossAx val="170231488"/>
        <c:crosses val="autoZero"/>
        <c:auto val="1"/>
        <c:lblAlgn val="ctr"/>
        <c:lblOffset val="100"/>
        <c:noMultiLvlLbl val="0"/>
      </c:catAx>
      <c:valAx>
        <c:axId val="1702314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01852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4.25'!$B$5:$B$17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4.25'!$E$5:$E$17</c:f>
              <c:numCache>
                <c:formatCode>#,##0</c:formatCode>
                <c:ptCount val="13"/>
                <c:pt idx="0">
                  <c:v>704</c:v>
                </c:pt>
                <c:pt idx="1">
                  <c:v>713</c:v>
                </c:pt>
                <c:pt idx="2">
                  <c:v>726</c:v>
                </c:pt>
                <c:pt idx="3">
                  <c:v>718</c:v>
                </c:pt>
                <c:pt idx="4">
                  <c:v>733</c:v>
                </c:pt>
                <c:pt idx="5">
                  <c:v>779</c:v>
                </c:pt>
                <c:pt idx="6">
                  <c:v>687</c:v>
                </c:pt>
                <c:pt idx="7">
                  <c:v>769</c:v>
                </c:pt>
                <c:pt idx="8">
                  <c:v>941</c:v>
                </c:pt>
                <c:pt idx="9">
                  <c:v>1079</c:v>
                </c:pt>
                <c:pt idx="10">
                  <c:v>1226</c:v>
                </c:pt>
                <c:pt idx="11">
                  <c:v>1557</c:v>
                </c:pt>
                <c:pt idx="12">
                  <c:v>1967</c:v>
                </c:pt>
              </c:numCache>
            </c:numRef>
          </c:val>
          <c:extLst>
            <c:ext xmlns:c16="http://schemas.microsoft.com/office/drawing/2014/chart" uri="{C3380CC4-5D6E-409C-BE32-E72D297353CC}">
              <c16:uniqueId val="{00000000-26BA-4BA8-8D5B-154E3A644DE1}"/>
            </c:ext>
          </c:extLst>
        </c:ser>
        <c:dLbls>
          <c:showLegendKey val="0"/>
          <c:showVal val="0"/>
          <c:showCatName val="0"/>
          <c:showSerName val="0"/>
          <c:showPercent val="0"/>
          <c:showBubbleSize val="0"/>
        </c:dLbls>
        <c:axId val="170187264"/>
        <c:axId val="170233216"/>
      </c:areaChart>
      <c:catAx>
        <c:axId val="170187264"/>
        <c:scaling>
          <c:orientation val="minMax"/>
        </c:scaling>
        <c:delete val="0"/>
        <c:axPos val="b"/>
        <c:numFmt formatCode="General" sourceLinked="1"/>
        <c:majorTickMark val="none"/>
        <c:minorTickMark val="none"/>
        <c:tickLblPos val="nextTo"/>
        <c:crossAx val="170233216"/>
        <c:crosses val="autoZero"/>
        <c:auto val="1"/>
        <c:lblAlgn val="ctr"/>
        <c:lblOffset val="100"/>
        <c:noMultiLvlLbl val="0"/>
      </c:catAx>
      <c:valAx>
        <c:axId val="1702332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018726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4.26'!$B$5:$B$17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4.26'!$E$5:$E$17</c:f>
              <c:numCache>
                <c:formatCode>#,##0</c:formatCode>
                <c:ptCount val="13"/>
                <c:pt idx="0">
                  <c:v>16</c:v>
                </c:pt>
                <c:pt idx="1">
                  <c:v>20</c:v>
                </c:pt>
                <c:pt idx="2">
                  <c:v>13</c:v>
                </c:pt>
                <c:pt idx="3">
                  <c:v>15</c:v>
                </c:pt>
                <c:pt idx="4">
                  <c:v>18</c:v>
                </c:pt>
                <c:pt idx="5">
                  <c:v>20</c:v>
                </c:pt>
                <c:pt idx="6">
                  <c:v>17</c:v>
                </c:pt>
                <c:pt idx="7">
                  <c:v>10</c:v>
                </c:pt>
                <c:pt idx="8">
                  <c:v>5</c:v>
                </c:pt>
                <c:pt idx="9">
                  <c:v>3</c:v>
                </c:pt>
                <c:pt idx="10">
                  <c:v>13</c:v>
                </c:pt>
                <c:pt idx="11">
                  <c:v>12</c:v>
                </c:pt>
                <c:pt idx="12">
                  <c:v>12</c:v>
                </c:pt>
              </c:numCache>
            </c:numRef>
          </c:val>
          <c:smooth val="0"/>
          <c:extLst>
            <c:ext xmlns:c16="http://schemas.microsoft.com/office/drawing/2014/chart" uri="{C3380CC4-5D6E-409C-BE32-E72D297353CC}">
              <c16:uniqueId val="{00000000-D5EB-4C33-8BFC-F14F3767B948}"/>
            </c:ext>
          </c:extLst>
        </c:ser>
        <c:dLbls>
          <c:showLegendKey val="0"/>
          <c:showVal val="0"/>
          <c:showCatName val="0"/>
          <c:showSerName val="0"/>
          <c:showPercent val="0"/>
          <c:showBubbleSize val="0"/>
        </c:dLbls>
        <c:smooth val="0"/>
        <c:axId val="170381824"/>
        <c:axId val="170234944"/>
      </c:lineChart>
      <c:catAx>
        <c:axId val="170381824"/>
        <c:scaling>
          <c:orientation val="minMax"/>
        </c:scaling>
        <c:delete val="0"/>
        <c:axPos val="b"/>
        <c:numFmt formatCode="General" sourceLinked="1"/>
        <c:majorTickMark val="none"/>
        <c:minorTickMark val="none"/>
        <c:tickLblPos val="nextTo"/>
        <c:crossAx val="170234944"/>
        <c:crosses val="autoZero"/>
        <c:auto val="1"/>
        <c:lblAlgn val="ctr"/>
        <c:lblOffset val="100"/>
        <c:noMultiLvlLbl val="0"/>
      </c:catAx>
      <c:valAx>
        <c:axId val="1702349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03818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4.27'!$B$5:$B$17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4.27'!$E$5:$E$17</c:f>
              <c:numCache>
                <c:formatCode>#,##0</c:formatCode>
                <c:ptCount val="13"/>
                <c:pt idx="0">
                  <c:v>3057</c:v>
                </c:pt>
                <c:pt idx="1">
                  <c:v>3538</c:v>
                </c:pt>
                <c:pt idx="2">
                  <c:v>4825</c:v>
                </c:pt>
                <c:pt idx="3">
                  <c:v>9851</c:v>
                </c:pt>
                <c:pt idx="4">
                  <c:v>13327</c:v>
                </c:pt>
                <c:pt idx="5">
                  <c:v>20658</c:v>
                </c:pt>
                <c:pt idx="6">
                  <c:v>27178</c:v>
                </c:pt>
                <c:pt idx="7">
                  <c:v>16857</c:v>
                </c:pt>
                <c:pt idx="8">
                  <c:v>9739</c:v>
                </c:pt>
                <c:pt idx="9">
                  <c:v>7678</c:v>
                </c:pt>
                <c:pt idx="10">
                  <c:v>7424</c:v>
                </c:pt>
                <c:pt idx="11">
                  <c:v>6201</c:v>
                </c:pt>
                <c:pt idx="12">
                  <c:v>5302</c:v>
                </c:pt>
              </c:numCache>
            </c:numRef>
          </c:val>
          <c:smooth val="0"/>
          <c:extLst>
            <c:ext xmlns:c16="http://schemas.microsoft.com/office/drawing/2014/chart" uri="{C3380CC4-5D6E-409C-BE32-E72D297353CC}">
              <c16:uniqueId val="{00000000-DC25-4D6A-81E3-3D0095636987}"/>
            </c:ext>
          </c:extLst>
        </c:ser>
        <c:dLbls>
          <c:showLegendKey val="0"/>
          <c:showVal val="0"/>
          <c:showCatName val="0"/>
          <c:showSerName val="0"/>
          <c:showPercent val="0"/>
          <c:showBubbleSize val="0"/>
        </c:dLbls>
        <c:smooth val="0"/>
        <c:axId val="170383872"/>
        <c:axId val="170236672"/>
      </c:lineChart>
      <c:catAx>
        <c:axId val="170383872"/>
        <c:scaling>
          <c:orientation val="minMax"/>
        </c:scaling>
        <c:delete val="0"/>
        <c:axPos val="b"/>
        <c:numFmt formatCode="General" sourceLinked="1"/>
        <c:majorTickMark val="none"/>
        <c:minorTickMark val="none"/>
        <c:tickLblPos val="nextTo"/>
        <c:crossAx val="170236672"/>
        <c:crosses val="autoZero"/>
        <c:auto val="1"/>
        <c:lblAlgn val="ctr"/>
        <c:lblOffset val="100"/>
        <c:noMultiLvlLbl val="0"/>
      </c:catAx>
      <c:valAx>
        <c:axId val="1702366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03838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4.28'!$B$5:$B$17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4.28'!$E$5:$E$17</c:f>
              <c:numCache>
                <c:formatCode>#,##0</c:formatCode>
                <c:ptCount val="13"/>
                <c:pt idx="0">
                  <c:v>62610</c:v>
                </c:pt>
                <c:pt idx="1">
                  <c:v>67313</c:v>
                </c:pt>
                <c:pt idx="2">
                  <c:v>71843</c:v>
                </c:pt>
                <c:pt idx="3">
                  <c:v>71065</c:v>
                </c:pt>
                <c:pt idx="4">
                  <c:v>80846</c:v>
                </c:pt>
                <c:pt idx="5">
                  <c:v>93767</c:v>
                </c:pt>
                <c:pt idx="6">
                  <c:v>111575</c:v>
                </c:pt>
                <c:pt idx="7">
                  <c:v>136171</c:v>
                </c:pt>
                <c:pt idx="8">
                  <c:v>148154</c:v>
                </c:pt>
                <c:pt idx="9">
                  <c:v>148789</c:v>
                </c:pt>
                <c:pt idx="10">
                  <c:v>146298</c:v>
                </c:pt>
                <c:pt idx="11">
                  <c:v>143488</c:v>
                </c:pt>
                <c:pt idx="12">
                  <c:v>134248</c:v>
                </c:pt>
              </c:numCache>
            </c:numRef>
          </c:val>
          <c:extLst>
            <c:ext xmlns:c16="http://schemas.microsoft.com/office/drawing/2014/chart" uri="{C3380CC4-5D6E-409C-BE32-E72D297353CC}">
              <c16:uniqueId val="{00000000-C839-4014-B286-CB4BF9BC1286}"/>
            </c:ext>
          </c:extLst>
        </c:ser>
        <c:dLbls>
          <c:showLegendKey val="0"/>
          <c:showVal val="0"/>
          <c:showCatName val="0"/>
          <c:showSerName val="0"/>
          <c:showPercent val="0"/>
          <c:showBubbleSize val="0"/>
        </c:dLbls>
        <c:axId val="171364864"/>
        <c:axId val="169812544"/>
      </c:areaChart>
      <c:catAx>
        <c:axId val="171364864"/>
        <c:scaling>
          <c:orientation val="minMax"/>
        </c:scaling>
        <c:delete val="0"/>
        <c:axPos val="b"/>
        <c:numFmt formatCode="General" sourceLinked="1"/>
        <c:majorTickMark val="none"/>
        <c:minorTickMark val="none"/>
        <c:tickLblPos val="nextTo"/>
        <c:crossAx val="169812544"/>
        <c:crosses val="autoZero"/>
        <c:auto val="1"/>
        <c:lblAlgn val="ctr"/>
        <c:lblOffset val="100"/>
        <c:noMultiLvlLbl val="0"/>
      </c:catAx>
      <c:valAx>
        <c:axId val="1698125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36486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4.29'!$B$5:$B$17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4.29'!$E$5:$E$17</c:f>
              <c:numCache>
                <c:formatCode>#,##0</c:formatCode>
                <c:ptCount val="13"/>
                <c:pt idx="0">
                  <c:v>558</c:v>
                </c:pt>
                <c:pt idx="1">
                  <c:v>627</c:v>
                </c:pt>
                <c:pt idx="2">
                  <c:v>536</c:v>
                </c:pt>
                <c:pt idx="3">
                  <c:v>634</c:v>
                </c:pt>
                <c:pt idx="4">
                  <c:v>478</c:v>
                </c:pt>
                <c:pt idx="5">
                  <c:v>430</c:v>
                </c:pt>
                <c:pt idx="6">
                  <c:v>381</c:v>
                </c:pt>
                <c:pt idx="7">
                  <c:v>566</c:v>
                </c:pt>
                <c:pt idx="8">
                  <c:v>485</c:v>
                </c:pt>
                <c:pt idx="9">
                  <c:v>800</c:v>
                </c:pt>
                <c:pt idx="10">
                  <c:v>884</c:v>
                </c:pt>
                <c:pt idx="11">
                  <c:v>830</c:v>
                </c:pt>
                <c:pt idx="12">
                  <c:v>1265</c:v>
                </c:pt>
              </c:numCache>
            </c:numRef>
          </c:val>
          <c:smooth val="0"/>
          <c:extLst>
            <c:ext xmlns:c16="http://schemas.microsoft.com/office/drawing/2014/chart" uri="{C3380CC4-5D6E-409C-BE32-E72D297353CC}">
              <c16:uniqueId val="{00000000-83F3-43DD-816B-D30CF02D959B}"/>
            </c:ext>
          </c:extLst>
        </c:ser>
        <c:dLbls>
          <c:showLegendKey val="0"/>
          <c:showVal val="0"/>
          <c:showCatName val="0"/>
          <c:showSerName val="0"/>
          <c:showPercent val="0"/>
          <c:showBubbleSize val="0"/>
        </c:dLbls>
        <c:smooth val="0"/>
        <c:axId val="171290624"/>
        <c:axId val="169814272"/>
      </c:lineChart>
      <c:catAx>
        <c:axId val="171290624"/>
        <c:scaling>
          <c:orientation val="minMax"/>
        </c:scaling>
        <c:delete val="0"/>
        <c:axPos val="b"/>
        <c:numFmt formatCode="General" sourceLinked="1"/>
        <c:majorTickMark val="none"/>
        <c:minorTickMark val="none"/>
        <c:tickLblPos val="nextTo"/>
        <c:crossAx val="169814272"/>
        <c:crosses val="autoZero"/>
        <c:auto val="1"/>
        <c:lblAlgn val="ctr"/>
        <c:lblOffset val="100"/>
        <c:noMultiLvlLbl val="0"/>
      </c:catAx>
      <c:valAx>
        <c:axId val="1698142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2906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4.30'!$B$5:$B$17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4.30'!$E$5:$E$17</c:f>
              <c:numCache>
                <c:formatCode>#,##0</c:formatCode>
                <c:ptCount val="13"/>
                <c:pt idx="0">
                  <c:v>4347</c:v>
                </c:pt>
                <c:pt idx="1">
                  <c:v>9005</c:v>
                </c:pt>
                <c:pt idx="2">
                  <c:v>12228</c:v>
                </c:pt>
                <c:pt idx="3">
                  <c:v>13539</c:v>
                </c:pt>
                <c:pt idx="4">
                  <c:v>12138</c:v>
                </c:pt>
                <c:pt idx="5">
                  <c:v>12441</c:v>
                </c:pt>
                <c:pt idx="6">
                  <c:v>15351</c:v>
                </c:pt>
                <c:pt idx="7">
                  <c:v>17657</c:v>
                </c:pt>
                <c:pt idx="8">
                  <c:v>13601</c:v>
                </c:pt>
                <c:pt idx="9">
                  <c:v>12720</c:v>
                </c:pt>
                <c:pt idx="10">
                  <c:v>15020</c:v>
                </c:pt>
                <c:pt idx="11">
                  <c:v>18892</c:v>
                </c:pt>
                <c:pt idx="12">
                  <c:v>20039</c:v>
                </c:pt>
              </c:numCache>
            </c:numRef>
          </c:val>
          <c:smooth val="0"/>
          <c:extLst>
            <c:ext xmlns:c16="http://schemas.microsoft.com/office/drawing/2014/chart" uri="{C3380CC4-5D6E-409C-BE32-E72D297353CC}">
              <c16:uniqueId val="{00000000-9E27-42FC-881B-AF774D9CC976}"/>
            </c:ext>
          </c:extLst>
        </c:ser>
        <c:dLbls>
          <c:showLegendKey val="0"/>
          <c:showVal val="0"/>
          <c:showCatName val="0"/>
          <c:showSerName val="0"/>
          <c:showPercent val="0"/>
          <c:showBubbleSize val="0"/>
        </c:dLbls>
        <c:smooth val="0"/>
        <c:axId val="171292672"/>
        <c:axId val="169816000"/>
      </c:lineChart>
      <c:catAx>
        <c:axId val="171292672"/>
        <c:scaling>
          <c:orientation val="minMax"/>
        </c:scaling>
        <c:delete val="0"/>
        <c:axPos val="b"/>
        <c:numFmt formatCode="General" sourceLinked="1"/>
        <c:majorTickMark val="none"/>
        <c:minorTickMark val="none"/>
        <c:tickLblPos val="nextTo"/>
        <c:crossAx val="169816000"/>
        <c:crosses val="autoZero"/>
        <c:auto val="1"/>
        <c:lblAlgn val="ctr"/>
        <c:lblOffset val="100"/>
        <c:noMultiLvlLbl val="0"/>
      </c:catAx>
      <c:valAx>
        <c:axId val="1698160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2926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4.4'!$B$5:$B$16</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 4.4'!$E$5:$E$16</c:f>
              <c:numCache>
                <c:formatCode>#,##0</c:formatCode>
                <c:ptCount val="12"/>
                <c:pt idx="0">
                  <c:v>276</c:v>
                </c:pt>
                <c:pt idx="1">
                  <c:v>318</c:v>
                </c:pt>
                <c:pt idx="2">
                  <c:v>203</c:v>
                </c:pt>
                <c:pt idx="3">
                  <c:v>240</c:v>
                </c:pt>
                <c:pt idx="4">
                  <c:v>229</c:v>
                </c:pt>
                <c:pt idx="5">
                  <c:v>239</c:v>
                </c:pt>
                <c:pt idx="6">
                  <c:v>284</c:v>
                </c:pt>
                <c:pt idx="7">
                  <c:v>240</c:v>
                </c:pt>
                <c:pt idx="8">
                  <c:v>215</c:v>
                </c:pt>
                <c:pt idx="9">
                  <c:v>159</c:v>
                </c:pt>
                <c:pt idx="10">
                  <c:v>165</c:v>
                </c:pt>
                <c:pt idx="11">
                  <c:v>211</c:v>
                </c:pt>
              </c:numCache>
            </c:numRef>
          </c:val>
          <c:smooth val="0"/>
          <c:extLst>
            <c:ext xmlns:c16="http://schemas.microsoft.com/office/drawing/2014/chart" uri="{C3380CC4-5D6E-409C-BE32-E72D297353CC}">
              <c16:uniqueId val="{00000000-05F9-465F-B539-D29352CAA92A}"/>
            </c:ext>
          </c:extLst>
        </c:ser>
        <c:dLbls>
          <c:showLegendKey val="0"/>
          <c:showVal val="0"/>
          <c:showCatName val="0"/>
          <c:showSerName val="0"/>
          <c:showPercent val="0"/>
          <c:showBubbleSize val="0"/>
        </c:dLbls>
        <c:smooth val="0"/>
        <c:axId val="168628224"/>
        <c:axId val="165199168"/>
      </c:lineChart>
      <c:catAx>
        <c:axId val="168628224"/>
        <c:scaling>
          <c:orientation val="minMax"/>
        </c:scaling>
        <c:delete val="0"/>
        <c:axPos val="b"/>
        <c:numFmt formatCode="General" sourceLinked="1"/>
        <c:majorTickMark val="none"/>
        <c:minorTickMark val="none"/>
        <c:tickLblPos val="nextTo"/>
        <c:crossAx val="165199168"/>
        <c:crosses val="autoZero"/>
        <c:auto val="1"/>
        <c:lblAlgn val="ctr"/>
        <c:lblOffset val="100"/>
        <c:noMultiLvlLbl val="0"/>
      </c:catAx>
      <c:valAx>
        <c:axId val="1651991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6282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4.31'!$B$5:$B$17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4.31'!$E$5:$E$17</c:f>
              <c:numCache>
                <c:formatCode>#,##0</c:formatCode>
                <c:ptCount val="13"/>
                <c:pt idx="0">
                  <c:v>106828</c:v>
                </c:pt>
                <c:pt idx="1">
                  <c:v>111106</c:v>
                </c:pt>
                <c:pt idx="2">
                  <c:v>118521</c:v>
                </c:pt>
                <c:pt idx="3">
                  <c:v>126789</c:v>
                </c:pt>
                <c:pt idx="4">
                  <c:v>132872</c:v>
                </c:pt>
                <c:pt idx="5">
                  <c:v>138065</c:v>
                </c:pt>
                <c:pt idx="6">
                  <c:v>145736</c:v>
                </c:pt>
                <c:pt idx="7">
                  <c:v>157455</c:v>
                </c:pt>
                <c:pt idx="8">
                  <c:v>164691</c:v>
                </c:pt>
                <c:pt idx="9">
                  <c:v>172274</c:v>
                </c:pt>
                <c:pt idx="10">
                  <c:v>187409</c:v>
                </c:pt>
                <c:pt idx="11">
                  <c:v>199209</c:v>
                </c:pt>
                <c:pt idx="12">
                  <c:v>211451</c:v>
                </c:pt>
              </c:numCache>
            </c:numRef>
          </c:val>
          <c:extLst>
            <c:ext xmlns:c16="http://schemas.microsoft.com/office/drawing/2014/chart" uri="{C3380CC4-5D6E-409C-BE32-E72D297353CC}">
              <c16:uniqueId val="{00000000-02E9-496F-8C2F-E372435BBA46}"/>
            </c:ext>
          </c:extLst>
        </c:ser>
        <c:dLbls>
          <c:showLegendKey val="0"/>
          <c:showVal val="0"/>
          <c:showCatName val="0"/>
          <c:showSerName val="0"/>
          <c:showPercent val="0"/>
          <c:showBubbleSize val="0"/>
        </c:dLbls>
        <c:axId val="171188224"/>
        <c:axId val="169817728"/>
      </c:areaChart>
      <c:catAx>
        <c:axId val="171188224"/>
        <c:scaling>
          <c:orientation val="minMax"/>
        </c:scaling>
        <c:delete val="0"/>
        <c:axPos val="b"/>
        <c:numFmt formatCode="General" sourceLinked="1"/>
        <c:majorTickMark val="none"/>
        <c:minorTickMark val="none"/>
        <c:tickLblPos val="nextTo"/>
        <c:crossAx val="169817728"/>
        <c:crosses val="autoZero"/>
        <c:auto val="1"/>
        <c:lblAlgn val="ctr"/>
        <c:lblOffset val="100"/>
        <c:noMultiLvlLbl val="0"/>
      </c:catAx>
      <c:valAx>
        <c:axId val="1698177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18822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4.32'!$B$5:$B$17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4.32'!$E$5:$E$17</c:f>
              <c:numCache>
                <c:formatCode>#,##0</c:formatCode>
                <c:ptCount val="13"/>
                <c:pt idx="0">
                  <c:v>779</c:v>
                </c:pt>
                <c:pt idx="1">
                  <c:v>920</c:v>
                </c:pt>
                <c:pt idx="2">
                  <c:v>1165</c:v>
                </c:pt>
                <c:pt idx="3">
                  <c:v>1199</c:v>
                </c:pt>
                <c:pt idx="4">
                  <c:v>1505</c:v>
                </c:pt>
                <c:pt idx="5">
                  <c:v>2383</c:v>
                </c:pt>
                <c:pt idx="6">
                  <c:v>2201</c:v>
                </c:pt>
                <c:pt idx="7">
                  <c:v>1761</c:v>
                </c:pt>
                <c:pt idx="8">
                  <c:v>2336</c:v>
                </c:pt>
                <c:pt idx="9">
                  <c:v>2217</c:v>
                </c:pt>
                <c:pt idx="10">
                  <c:v>2211</c:v>
                </c:pt>
                <c:pt idx="11">
                  <c:v>2071</c:v>
                </c:pt>
                <c:pt idx="12">
                  <c:v>2184</c:v>
                </c:pt>
              </c:numCache>
            </c:numRef>
          </c:val>
          <c:smooth val="0"/>
          <c:extLst>
            <c:ext xmlns:c16="http://schemas.microsoft.com/office/drawing/2014/chart" uri="{C3380CC4-5D6E-409C-BE32-E72D297353CC}">
              <c16:uniqueId val="{00000000-9D06-4293-BF6A-00A8D8AE9857}"/>
            </c:ext>
          </c:extLst>
        </c:ser>
        <c:dLbls>
          <c:showLegendKey val="0"/>
          <c:showVal val="0"/>
          <c:showCatName val="0"/>
          <c:showSerName val="0"/>
          <c:showPercent val="0"/>
          <c:showBubbleSize val="0"/>
        </c:dLbls>
        <c:smooth val="0"/>
        <c:axId val="171189760"/>
        <c:axId val="169819456"/>
      </c:lineChart>
      <c:catAx>
        <c:axId val="171189760"/>
        <c:scaling>
          <c:orientation val="minMax"/>
        </c:scaling>
        <c:delete val="0"/>
        <c:axPos val="b"/>
        <c:numFmt formatCode="General" sourceLinked="1"/>
        <c:majorTickMark val="none"/>
        <c:minorTickMark val="none"/>
        <c:tickLblPos val="nextTo"/>
        <c:crossAx val="169819456"/>
        <c:crosses val="autoZero"/>
        <c:auto val="1"/>
        <c:lblAlgn val="ctr"/>
        <c:lblOffset val="100"/>
        <c:noMultiLvlLbl val="0"/>
      </c:catAx>
      <c:valAx>
        <c:axId val="1698194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18976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4.33'!$B$5:$B$17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4.33'!$E$5:$E$17</c:f>
              <c:numCache>
                <c:formatCode>#,##0</c:formatCode>
                <c:ptCount val="13"/>
                <c:pt idx="0">
                  <c:v>4396</c:v>
                </c:pt>
                <c:pt idx="1">
                  <c:v>7915</c:v>
                </c:pt>
                <c:pt idx="2">
                  <c:v>12603</c:v>
                </c:pt>
                <c:pt idx="3">
                  <c:v>13850</c:v>
                </c:pt>
                <c:pt idx="4">
                  <c:v>11710</c:v>
                </c:pt>
                <c:pt idx="5">
                  <c:v>9700</c:v>
                </c:pt>
                <c:pt idx="6">
                  <c:v>12040</c:v>
                </c:pt>
                <c:pt idx="7">
                  <c:v>12980</c:v>
                </c:pt>
                <c:pt idx="8">
                  <c:v>12230</c:v>
                </c:pt>
                <c:pt idx="9">
                  <c:v>12080</c:v>
                </c:pt>
                <c:pt idx="10">
                  <c:v>16350</c:v>
                </c:pt>
                <c:pt idx="11">
                  <c:v>20443</c:v>
                </c:pt>
                <c:pt idx="12">
                  <c:v>30121</c:v>
                </c:pt>
              </c:numCache>
            </c:numRef>
          </c:val>
          <c:smooth val="0"/>
          <c:extLst>
            <c:ext xmlns:c16="http://schemas.microsoft.com/office/drawing/2014/chart" uri="{C3380CC4-5D6E-409C-BE32-E72D297353CC}">
              <c16:uniqueId val="{00000000-5276-4B16-9CB2-5EF92BBEF93B}"/>
            </c:ext>
          </c:extLst>
        </c:ser>
        <c:dLbls>
          <c:showLegendKey val="0"/>
          <c:showVal val="0"/>
          <c:showCatName val="0"/>
          <c:showSerName val="0"/>
          <c:showPercent val="0"/>
          <c:showBubbleSize val="0"/>
        </c:dLbls>
        <c:smooth val="0"/>
        <c:axId val="171191808"/>
        <c:axId val="171074688"/>
      </c:lineChart>
      <c:catAx>
        <c:axId val="171191808"/>
        <c:scaling>
          <c:orientation val="minMax"/>
        </c:scaling>
        <c:delete val="0"/>
        <c:axPos val="b"/>
        <c:numFmt formatCode="General" sourceLinked="1"/>
        <c:majorTickMark val="none"/>
        <c:minorTickMark val="none"/>
        <c:tickLblPos val="nextTo"/>
        <c:crossAx val="171074688"/>
        <c:crosses val="autoZero"/>
        <c:auto val="1"/>
        <c:lblAlgn val="ctr"/>
        <c:lblOffset val="100"/>
        <c:noMultiLvlLbl val="0"/>
      </c:catAx>
      <c:valAx>
        <c:axId val="1710746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19180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4.34'!$B$5:$B$17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4.34'!$E$5:$E$17</c:f>
              <c:numCache>
                <c:formatCode>#,##0</c:formatCode>
                <c:ptCount val="13"/>
                <c:pt idx="0">
                  <c:v>51000</c:v>
                </c:pt>
                <c:pt idx="1">
                  <c:v>60000</c:v>
                </c:pt>
                <c:pt idx="2">
                  <c:v>66000</c:v>
                </c:pt>
                <c:pt idx="3">
                  <c:v>68000</c:v>
                </c:pt>
                <c:pt idx="4">
                  <c:v>57000</c:v>
                </c:pt>
                <c:pt idx="5">
                  <c:v>71000</c:v>
                </c:pt>
                <c:pt idx="6">
                  <c:v>71000</c:v>
                </c:pt>
                <c:pt idx="7">
                  <c:v>83000</c:v>
                </c:pt>
                <c:pt idx="8">
                  <c:v>87000</c:v>
                </c:pt>
                <c:pt idx="9">
                  <c:v>83000</c:v>
                </c:pt>
                <c:pt idx="10">
                  <c:v>84000</c:v>
                </c:pt>
                <c:pt idx="11">
                  <c:v>90000</c:v>
                </c:pt>
                <c:pt idx="12">
                  <c:v>107000</c:v>
                </c:pt>
              </c:numCache>
            </c:numRef>
          </c:val>
          <c:extLst>
            <c:ext xmlns:c16="http://schemas.microsoft.com/office/drawing/2014/chart" uri="{C3380CC4-5D6E-409C-BE32-E72D297353CC}">
              <c16:uniqueId val="{00000000-2BD3-46EB-A8EB-B105097878E2}"/>
            </c:ext>
          </c:extLst>
        </c:ser>
        <c:dLbls>
          <c:showLegendKey val="0"/>
          <c:showVal val="0"/>
          <c:showCatName val="0"/>
          <c:showSerName val="0"/>
          <c:showPercent val="0"/>
          <c:showBubbleSize val="0"/>
        </c:dLbls>
        <c:axId val="171755008"/>
        <c:axId val="171076416"/>
      </c:areaChart>
      <c:catAx>
        <c:axId val="171755008"/>
        <c:scaling>
          <c:orientation val="minMax"/>
        </c:scaling>
        <c:delete val="0"/>
        <c:axPos val="b"/>
        <c:numFmt formatCode="General" sourceLinked="1"/>
        <c:majorTickMark val="none"/>
        <c:minorTickMark val="none"/>
        <c:tickLblPos val="nextTo"/>
        <c:crossAx val="171076416"/>
        <c:crosses val="autoZero"/>
        <c:auto val="1"/>
        <c:lblAlgn val="ctr"/>
        <c:lblOffset val="100"/>
        <c:noMultiLvlLbl val="0"/>
      </c:catAx>
      <c:valAx>
        <c:axId val="1710764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75500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4.35'!$B$5:$B$17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4.35'!$E$5:$E$17</c:f>
              <c:numCache>
                <c:formatCode>#,##0</c:formatCode>
                <c:ptCount val="13"/>
                <c:pt idx="0">
                  <c:v>284</c:v>
                </c:pt>
                <c:pt idx="1">
                  <c:v>290</c:v>
                </c:pt>
                <c:pt idx="2">
                  <c:v>505</c:v>
                </c:pt>
                <c:pt idx="3">
                  <c:v>548</c:v>
                </c:pt>
                <c:pt idx="4">
                  <c:v>651</c:v>
                </c:pt>
                <c:pt idx="5">
                  <c:v>532</c:v>
                </c:pt>
                <c:pt idx="6">
                  <c:v>521</c:v>
                </c:pt>
                <c:pt idx="7">
                  <c:v>409</c:v>
                </c:pt>
                <c:pt idx="8">
                  <c:v>587</c:v>
                </c:pt>
                <c:pt idx="9">
                  <c:v>479</c:v>
                </c:pt>
                <c:pt idx="10">
                  <c:v>402</c:v>
                </c:pt>
                <c:pt idx="11">
                  <c:v>499</c:v>
                </c:pt>
                <c:pt idx="12">
                  <c:v>628</c:v>
                </c:pt>
              </c:numCache>
            </c:numRef>
          </c:val>
          <c:smooth val="0"/>
          <c:extLst>
            <c:ext xmlns:c16="http://schemas.microsoft.com/office/drawing/2014/chart" uri="{C3380CC4-5D6E-409C-BE32-E72D297353CC}">
              <c16:uniqueId val="{00000000-DFAF-4D3C-B899-DF6F44BD4CF1}"/>
            </c:ext>
          </c:extLst>
        </c:ser>
        <c:dLbls>
          <c:showLegendKey val="0"/>
          <c:showVal val="0"/>
          <c:showCatName val="0"/>
          <c:showSerName val="0"/>
          <c:showPercent val="0"/>
          <c:showBubbleSize val="0"/>
        </c:dLbls>
        <c:smooth val="0"/>
        <c:axId val="171454464"/>
        <c:axId val="171079296"/>
      </c:lineChart>
      <c:catAx>
        <c:axId val="171454464"/>
        <c:scaling>
          <c:orientation val="minMax"/>
        </c:scaling>
        <c:delete val="0"/>
        <c:axPos val="b"/>
        <c:numFmt formatCode="General" sourceLinked="1"/>
        <c:majorTickMark val="none"/>
        <c:minorTickMark val="none"/>
        <c:tickLblPos val="nextTo"/>
        <c:crossAx val="171079296"/>
        <c:crosses val="autoZero"/>
        <c:auto val="1"/>
        <c:lblAlgn val="ctr"/>
        <c:lblOffset val="100"/>
        <c:noMultiLvlLbl val="0"/>
      </c:catAx>
      <c:valAx>
        <c:axId val="1710792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45446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4.36'!$B$5:$B$17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4.36'!$E$5:$E$17</c:f>
              <c:numCache>
                <c:formatCode>#,##0</c:formatCode>
                <c:ptCount val="13"/>
                <c:pt idx="0">
                  <c:v>1609</c:v>
                </c:pt>
                <c:pt idx="1">
                  <c:v>1313</c:v>
                </c:pt>
                <c:pt idx="2">
                  <c:v>808</c:v>
                </c:pt>
                <c:pt idx="3">
                  <c:v>1069</c:v>
                </c:pt>
                <c:pt idx="4">
                  <c:v>1125</c:v>
                </c:pt>
                <c:pt idx="5">
                  <c:v>1409</c:v>
                </c:pt>
                <c:pt idx="6">
                  <c:v>1019</c:v>
                </c:pt>
                <c:pt idx="7">
                  <c:v>772</c:v>
                </c:pt>
                <c:pt idx="8">
                  <c:v>946</c:v>
                </c:pt>
                <c:pt idx="9">
                  <c:v>755</c:v>
                </c:pt>
                <c:pt idx="10">
                  <c:v>821</c:v>
                </c:pt>
                <c:pt idx="11">
                  <c:v>811</c:v>
                </c:pt>
                <c:pt idx="12">
                  <c:v>918</c:v>
                </c:pt>
              </c:numCache>
            </c:numRef>
          </c:val>
          <c:smooth val="0"/>
          <c:extLst>
            <c:ext xmlns:c16="http://schemas.microsoft.com/office/drawing/2014/chart" uri="{C3380CC4-5D6E-409C-BE32-E72D297353CC}">
              <c16:uniqueId val="{00000000-0B25-4F4A-99ED-283F97DB93FF}"/>
            </c:ext>
          </c:extLst>
        </c:ser>
        <c:dLbls>
          <c:showLegendKey val="0"/>
          <c:showVal val="0"/>
          <c:showCatName val="0"/>
          <c:showSerName val="0"/>
          <c:showPercent val="0"/>
          <c:showBubbleSize val="0"/>
        </c:dLbls>
        <c:smooth val="0"/>
        <c:axId val="171456000"/>
        <c:axId val="171081024"/>
      </c:lineChart>
      <c:catAx>
        <c:axId val="171456000"/>
        <c:scaling>
          <c:orientation val="minMax"/>
        </c:scaling>
        <c:delete val="0"/>
        <c:axPos val="b"/>
        <c:numFmt formatCode="General" sourceLinked="1"/>
        <c:majorTickMark val="none"/>
        <c:minorTickMark val="none"/>
        <c:tickLblPos val="nextTo"/>
        <c:crossAx val="171081024"/>
        <c:crosses val="autoZero"/>
        <c:auto val="1"/>
        <c:lblAlgn val="ctr"/>
        <c:lblOffset val="100"/>
        <c:noMultiLvlLbl val="0"/>
      </c:catAx>
      <c:valAx>
        <c:axId val="1710810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45600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4.37'!$B$5:$B$17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4.37'!$E$5:$E$17</c:f>
              <c:numCache>
                <c:formatCode>#,##0</c:formatCode>
                <c:ptCount val="13"/>
                <c:pt idx="0">
                  <c:v>210269</c:v>
                </c:pt>
                <c:pt idx="1">
                  <c:v>190736</c:v>
                </c:pt>
                <c:pt idx="2">
                  <c:v>188874</c:v>
                </c:pt>
                <c:pt idx="3">
                  <c:v>188277</c:v>
                </c:pt>
                <c:pt idx="4">
                  <c:v>179463</c:v>
                </c:pt>
                <c:pt idx="5">
                  <c:v>193621</c:v>
                </c:pt>
                <c:pt idx="6">
                  <c:v>266612</c:v>
                </c:pt>
                <c:pt idx="7">
                  <c:v>217540</c:v>
                </c:pt>
                <c:pt idx="8">
                  <c:v>171506</c:v>
                </c:pt>
                <c:pt idx="9">
                  <c:v>191803</c:v>
                </c:pt>
                <c:pt idx="10">
                  <c:v>177561</c:v>
                </c:pt>
                <c:pt idx="11">
                  <c:v>166582</c:v>
                </c:pt>
                <c:pt idx="12">
                  <c:v>158002</c:v>
                </c:pt>
              </c:numCache>
            </c:numRef>
          </c:val>
          <c:extLst>
            <c:ext xmlns:c16="http://schemas.microsoft.com/office/drawing/2014/chart" uri="{C3380CC4-5D6E-409C-BE32-E72D297353CC}">
              <c16:uniqueId val="{00000000-99F6-474D-AFA9-E5CAA3A8D8B5}"/>
            </c:ext>
          </c:extLst>
        </c:ser>
        <c:dLbls>
          <c:showLegendKey val="0"/>
          <c:showVal val="0"/>
          <c:showCatName val="0"/>
          <c:showSerName val="0"/>
          <c:showPercent val="0"/>
          <c:showBubbleSize val="0"/>
        </c:dLbls>
        <c:axId val="171458048"/>
        <c:axId val="171672704"/>
      </c:areaChart>
      <c:catAx>
        <c:axId val="171458048"/>
        <c:scaling>
          <c:orientation val="minMax"/>
        </c:scaling>
        <c:delete val="0"/>
        <c:axPos val="b"/>
        <c:numFmt formatCode="General" sourceLinked="1"/>
        <c:majorTickMark val="none"/>
        <c:minorTickMark val="none"/>
        <c:tickLblPos val="nextTo"/>
        <c:crossAx val="171672704"/>
        <c:crosses val="autoZero"/>
        <c:auto val="1"/>
        <c:lblAlgn val="ctr"/>
        <c:lblOffset val="100"/>
        <c:noMultiLvlLbl val="0"/>
      </c:catAx>
      <c:valAx>
        <c:axId val="1716727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45804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4.38'!$B$5:$B$17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4.38'!$E$5:$E$17</c:f>
              <c:numCache>
                <c:formatCode>#,##0</c:formatCode>
                <c:ptCount val="13"/>
                <c:pt idx="0">
                  <c:v>2780</c:v>
                </c:pt>
                <c:pt idx="1">
                  <c:v>2198</c:v>
                </c:pt>
                <c:pt idx="2">
                  <c:v>2037</c:v>
                </c:pt>
                <c:pt idx="3">
                  <c:v>2173</c:v>
                </c:pt>
                <c:pt idx="4">
                  <c:v>2403</c:v>
                </c:pt>
                <c:pt idx="5">
                  <c:v>2638</c:v>
                </c:pt>
                <c:pt idx="6">
                  <c:v>2506</c:v>
                </c:pt>
                <c:pt idx="7">
                  <c:v>3988</c:v>
                </c:pt>
                <c:pt idx="8">
                  <c:v>2143</c:v>
                </c:pt>
                <c:pt idx="9">
                  <c:v>1266</c:v>
                </c:pt>
                <c:pt idx="10">
                  <c:v>1426</c:v>
                </c:pt>
                <c:pt idx="11">
                  <c:v>1607</c:v>
                </c:pt>
                <c:pt idx="12">
                  <c:v>1585</c:v>
                </c:pt>
              </c:numCache>
            </c:numRef>
          </c:val>
          <c:smooth val="0"/>
          <c:extLst>
            <c:ext xmlns:c16="http://schemas.microsoft.com/office/drawing/2014/chart" uri="{C3380CC4-5D6E-409C-BE32-E72D297353CC}">
              <c16:uniqueId val="{00000000-B2ED-4039-8BFF-582BBFC96A66}"/>
            </c:ext>
          </c:extLst>
        </c:ser>
        <c:dLbls>
          <c:showLegendKey val="0"/>
          <c:showVal val="0"/>
          <c:showCatName val="0"/>
          <c:showSerName val="0"/>
          <c:showPercent val="0"/>
          <c:showBubbleSize val="0"/>
        </c:dLbls>
        <c:smooth val="0"/>
        <c:axId val="172320256"/>
        <c:axId val="171674432"/>
      </c:lineChart>
      <c:catAx>
        <c:axId val="172320256"/>
        <c:scaling>
          <c:orientation val="minMax"/>
        </c:scaling>
        <c:delete val="0"/>
        <c:axPos val="b"/>
        <c:numFmt formatCode="General" sourceLinked="1"/>
        <c:majorTickMark val="none"/>
        <c:minorTickMark val="none"/>
        <c:tickLblPos val="nextTo"/>
        <c:crossAx val="171674432"/>
        <c:crosses val="autoZero"/>
        <c:auto val="1"/>
        <c:lblAlgn val="ctr"/>
        <c:lblOffset val="100"/>
        <c:noMultiLvlLbl val="0"/>
      </c:catAx>
      <c:valAx>
        <c:axId val="1716744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232025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4.39'!$B$5,'Table 4.39'!$B$15)</c:f>
              <c:numCache>
                <c:formatCode>General</c:formatCode>
                <c:ptCount val="2"/>
                <c:pt idx="0">
                  <c:v>2001</c:v>
                </c:pt>
                <c:pt idx="1">
                  <c:v>2011</c:v>
                </c:pt>
              </c:numCache>
            </c:numRef>
          </c:cat>
          <c:val>
            <c:numRef>
              <c:f>('Table 4.39'!$E$5,'Table 4.39'!$E$15)</c:f>
              <c:numCache>
                <c:formatCode>#,##0</c:formatCode>
                <c:ptCount val="2"/>
                <c:pt idx="0">
                  <c:v>53477</c:v>
                </c:pt>
                <c:pt idx="1">
                  <c:v>37326</c:v>
                </c:pt>
              </c:numCache>
            </c:numRef>
          </c:val>
          <c:extLst>
            <c:ext xmlns:c16="http://schemas.microsoft.com/office/drawing/2014/chart" uri="{C3380CC4-5D6E-409C-BE32-E72D297353CC}">
              <c16:uniqueId val="{00000000-782D-47C3-B4CA-E4879D772044}"/>
            </c:ext>
          </c:extLst>
        </c:ser>
        <c:dLbls>
          <c:showLegendKey val="0"/>
          <c:showVal val="0"/>
          <c:showCatName val="0"/>
          <c:showSerName val="0"/>
          <c:showPercent val="0"/>
          <c:showBubbleSize val="0"/>
        </c:dLbls>
        <c:gapWidth val="150"/>
        <c:axId val="172099072"/>
        <c:axId val="171676160"/>
      </c:barChart>
      <c:catAx>
        <c:axId val="172099072"/>
        <c:scaling>
          <c:orientation val="minMax"/>
        </c:scaling>
        <c:delete val="0"/>
        <c:axPos val="b"/>
        <c:numFmt formatCode="General" sourceLinked="1"/>
        <c:majorTickMark val="none"/>
        <c:minorTickMark val="none"/>
        <c:tickLblPos val="nextTo"/>
        <c:crossAx val="171676160"/>
        <c:crosses val="autoZero"/>
        <c:auto val="1"/>
        <c:lblAlgn val="ctr"/>
        <c:lblOffset val="100"/>
        <c:noMultiLvlLbl val="0"/>
      </c:catAx>
      <c:valAx>
        <c:axId val="1716761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2099072"/>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4.5'!$B$8:$B$17</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'Table 4.5'!$E$8:$E$17</c:f>
              <c:numCache>
                <c:formatCode>#,##0</c:formatCode>
                <c:ptCount val="10"/>
                <c:pt idx="0">
                  <c:v>482</c:v>
                </c:pt>
                <c:pt idx="1">
                  <c:v>595</c:v>
                </c:pt>
                <c:pt idx="2">
                  <c:v>477</c:v>
                </c:pt>
                <c:pt idx="3">
                  <c:v>550</c:v>
                </c:pt>
                <c:pt idx="4">
                  <c:v>679</c:v>
                </c:pt>
                <c:pt idx="5">
                  <c:v>708</c:v>
                </c:pt>
                <c:pt idx="6">
                  <c:v>798</c:v>
                </c:pt>
                <c:pt idx="7">
                  <c:v>1564</c:v>
                </c:pt>
                <c:pt idx="8">
                  <c:v>2247</c:v>
                </c:pt>
                <c:pt idx="9">
                  <c:v>2913</c:v>
                </c:pt>
              </c:numCache>
            </c:numRef>
          </c:val>
          <c:smooth val="0"/>
          <c:extLst>
            <c:ext xmlns:c16="http://schemas.microsoft.com/office/drawing/2014/chart" uri="{C3380CC4-5D6E-409C-BE32-E72D297353CC}">
              <c16:uniqueId val="{00000000-6FC2-4B50-A9AB-C85136CAAEF3}"/>
            </c:ext>
          </c:extLst>
        </c:ser>
        <c:dLbls>
          <c:showLegendKey val="0"/>
          <c:showVal val="0"/>
          <c:showCatName val="0"/>
          <c:showSerName val="0"/>
          <c:showPercent val="0"/>
          <c:showBubbleSize val="0"/>
        </c:dLbls>
        <c:smooth val="0"/>
        <c:axId val="168630272"/>
        <c:axId val="168363136"/>
      </c:lineChart>
      <c:catAx>
        <c:axId val="168630272"/>
        <c:scaling>
          <c:orientation val="minMax"/>
        </c:scaling>
        <c:delete val="0"/>
        <c:axPos val="b"/>
        <c:numFmt formatCode="General" sourceLinked="1"/>
        <c:majorTickMark val="none"/>
        <c:minorTickMark val="none"/>
        <c:tickLblPos val="nextTo"/>
        <c:crossAx val="168363136"/>
        <c:crosses val="autoZero"/>
        <c:auto val="1"/>
        <c:lblAlgn val="ctr"/>
        <c:lblOffset val="100"/>
        <c:noMultiLvlLbl val="0"/>
      </c:catAx>
      <c:valAx>
        <c:axId val="1683631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6302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4.6'!$B$5,'Table 4.6'!$B$14)</c:f>
              <c:numCache>
                <c:formatCode>General</c:formatCode>
                <c:ptCount val="2"/>
                <c:pt idx="0">
                  <c:v>2001</c:v>
                </c:pt>
                <c:pt idx="1">
                  <c:v>2010</c:v>
                </c:pt>
              </c:numCache>
            </c:numRef>
          </c:cat>
          <c:val>
            <c:numRef>
              <c:f>('Table 4.6'!$E$5,'Table 4.6'!$E$14)</c:f>
              <c:numCache>
                <c:formatCode>#,##0</c:formatCode>
                <c:ptCount val="2"/>
                <c:pt idx="0">
                  <c:v>213203</c:v>
                </c:pt>
                <c:pt idx="1">
                  <c:v>137973</c:v>
                </c:pt>
              </c:numCache>
            </c:numRef>
          </c:val>
          <c:extLst>
            <c:ext xmlns:c16="http://schemas.microsoft.com/office/drawing/2014/chart" uri="{C3380CC4-5D6E-409C-BE32-E72D297353CC}">
              <c16:uniqueId val="{00000000-E7C7-4F38-AAE6-974BC24C6E60}"/>
            </c:ext>
          </c:extLst>
        </c:ser>
        <c:dLbls>
          <c:showLegendKey val="0"/>
          <c:showVal val="0"/>
          <c:showCatName val="0"/>
          <c:showSerName val="0"/>
          <c:showPercent val="0"/>
          <c:showBubbleSize val="0"/>
        </c:dLbls>
        <c:gapWidth val="150"/>
        <c:axId val="167015424"/>
        <c:axId val="168364864"/>
      </c:barChart>
      <c:catAx>
        <c:axId val="167015424"/>
        <c:scaling>
          <c:orientation val="minMax"/>
        </c:scaling>
        <c:delete val="0"/>
        <c:axPos val="b"/>
        <c:numFmt formatCode="General" sourceLinked="1"/>
        <c:majorTickMark val="none"/>
        <c:minorTickMark val="none"/>
        <c:tickLblPos val="nextTo"/>
        <c:crossAx val="168364864"/>
        <c:crosses val="autoZero"/>
        <c:auto val="1"/>
        <c:lblAlgn val="ctr"/>
        <c:lblOffset val="100"/>
        <c:noMultiLvlLbl val="0"/>
      </c:catAx>
      <c:valAx>
        <c:axId val="1683648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701542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4.7'!$B$5:$B$17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4.7'!$E$5:$E$17</c:f>
              <c:numCache>
                <c:formatCode>#,##0</c:formatCode>
                <c:ptCount val="13"/>
                <c:pt idx="0">
                  <c:v>481</c:v>
                </c:pt>
                <c:pt idx="1">
                  <c:v>319</c:v>
                </c:pt>
                <c:pt idx="2">
                  <c:v>283</c:v>
                </c:pt>
                <c:pt idx="3">
                  <c:v>336</c:v>
                </c:pt>
                <c:pt idx="4">
                  <c:v>338</c:v>
                </c:pt>
                <c:pt idx="5">
                  <c:v>424</c:v>
                </c:pt>
                <c:pt idx="6">
                  <c:v>405</c:v>
                </c:pt>
                <c:pt idx="7">
                  <c:v>665</c:v>
                </c:pt>
                <c:pt idx="8">
                  <c:v>623</c:v>
                </c:pt>
                <c:pt idx="9">
                  <c:v>629</c:v>
                </c:pt>
                <c:pt idx="10">
                  <c:v>528</c:v>
                </c:pt>
                <c:pt idx="11">
                  <c:v>560</c:v>
                </c:pt>
                <c:pt idx="12">
                  <c:v>629</c:v>
                </c:pt>
              </c:numCache>
            </c:numRef>
          </c:val>
          <c:smooth val="0"/>
          <c:extLst>
            <c:ext xmlns:c16="http://schemas.microsoft.com/office/drawing/2014/chart" uri="{C3380CC4-5D6E-409C-BE32-E72D297353CC}">
              <c16:uniqueId val="{00000000-F9EC-432C-88C4-D125B25BA54D}"/>
            </c:ext>
          </c:extLst>
        </c:ser>
        <c:dLbls>
          <c:showLegendKey val="0"/>
          <c:showVal val="0"/>
          <c:showCatName val="0"/>
          <c:showSerName val="0"/>
          <c:showPercent val="0"/>
          <c:showBubbleSize val="0"/>
        </c:dLbls>
        <c:smooth val="0"/>
        <c:axId val="168532480"/>
        <c:axId val="168366592"/>
      </c:lineChart>
      <c:catAx>
        <c:axId val="168532480"/>
        <c:scaling>
          <c:orientation val="minMax"/>
        </c:scaling>
        <c:delete val="0"/>
        <c:axPos val="b"/>
        <c:numFmt formatCode="General" sourceLinked="1"/>
        <c:majorTickMark val="none"/>
        <c:minorTickMark val="none"/>
        <c:tickLblPos val="nextTo"/>
        <c:crossAx val="168366592"/>
        <c:crosses val="autoZero"/>
        <c:auto val="1"/>
        <c:lblAlgn val="ctr"/>
        <c:lblOffset val="100"/>
        <c:noMultiLvlLbl val="0"/>
      </c:catAx>
      <c:valAx>
        <c:axId val="1683665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5324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4.8'!$B$5,'Table 4.8'!$B$10,'Table 4.8'!$B$15)</c:f>
              <c:numCache>
                <c:formatCode>General</c:formatCode>
                <c:ptCount val="3"/>
                <c:pt idx="0">
                  <c:v>2001</c:v>
                </c:pt>
                <c:pt idx="1">
                  <c:v>2006</c:v>
                </c:pt>
                <c:pt idx="2">
                  <c:v>2011</c:v>
                </c:pt>
              </c:numCache>
            </c:numRef>
          </c:cat>
          <c:val>
            <c:numRef>
              <c:f>('Table 4.8'!$E$5,'Table 4.8'!$E$10,'Table 4.8'!$E$15)</c:f>
              <c:numCache>
                <c:formatCode>#,##0</c:formatCode>
                <c:ptCount val="3"/>
                <c:pt idx="0">
                  <c:v>153530</c:v>
                </c:pt>
                <c:pt idx="1">
                  <c:v>150390</c:v>
                </c:pt>
                <c:pt idx="2">
                  <c:v>140310</c:v>
                </c:pt>
              </c:numCache>
            </c:numRef>
          </c:val>
          <c:extLst>
            <c:ext xmlns:c16="http://schemas.microsoft.com/office/drawing/2014/chart" uri="{C3380CC4-5D6E-409C-BE32-E72D297353CC}">
              <c16:uniqueId val="{00000000-A5B3-476F-A2B0-C00E8611E0BB}"/>
            </c:ext>
          </c:extLst>
        </c:ser>
        <c:dLbls>
          <c:showLegendKey val="0"/>
          <c:showVal val="0"/>
          <c:showCatName val="0"/>
          <c:showSerName val="0"/>
          <c:showPercent val="0"/>
          <c:showBubbleSize val="0"/>
        </c:dLbls>
        <c:gapWidth val="100"/>
        <c:axId val="168792064"/>
        <c:axId val="168368320"/>
      </c:barChart>
      <c:catAx>
        <c:axId val="168792064"/>
        <c:scaling>
          <c:orientation val="minMax"/>
        </c:scaling>
        <c:delete val="0"/>
        <c:axPos val="b"/>
        <c:numFmt formatCode="General" sourceLinked="1"/>
        <c:majorTickMark val="none"/>
        <c:minorTickMark val="none"/>
        <c:tickLblPos val="nextTo"/>
        <c:crossAx val="168368320"/>
        <c:crosses val="autoZero"/>
        <c:auto val="1"/>
        <c:lblAlgn val="ctr"/>
        <c:lblOffset val="100"/>
        <c:noMultiLvlLbl val="0"/>
      </c:catAx>
      <c:valAx>
        <c:axId val="1683683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79206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4.9'!$B$5:$B$15</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 4.9'!$E$5:$E$15</c:f>
              <c:numCache>
                <c:formatCode>#,##0</c:formatCode>
                <c:ptCount val="11"/>
                <c:pt idx="0">
                  <c:v>2824</c:v>
                </c:pt>
                <c:pt idx="1">
                  <c:v>1407</c:v>
                </c:pt>
                <c:pt idx="2">
                  <c:v>1229</c:v>
                </c:pt>
                <c:pt idx="3">
                  <c:v>2178</c:v>
                </c:pt>
                <c:pt idx="4">
                  <c:v>1704</c:v>
                </c:pt>
                <c:pt idx="5">
                  <c:v>1756</c:v>
                </c:pt>
                <c:pt idx="6">
                  <c:v>1266</c:v>
                </c:pt>
                <c:pt idx="7">
                  <c:v>980</c:v>
                </c:pt>
                <c:pt idx="8">
                  <c:v>993</c:v>
                </c:pt>
                <c:pt idx="9">
                  <c:v>847</c:v>
                </c:pt>
                <c:pt idx="10">
                  <c:v>775</c:v>
                </c:pt>
              </c:numCache>
            </c:numRef>
          </c:val>
          <c:smooth val="0"/>
          <c:extLst>
            <c:ext xmlns:c16="http://schemas.microsoft.com/office/drawing/2014/chart" uri="{C3380CC4-5D6E-409C-BE32-E72D297353CC}">
              <c16:uniqueId val="{00000000-174C-4A9C-AB8C-F0B1FF67BFC0}"/>
            </c:ext>
          </c:extLst>
        </c:ser>
        <c:dLbls>
          <c:showLegendKey val="0"/>
          <c:showVal val="0"/>
          <c:showCatName val="0"/>
          <c:showSerName val="0"/>
          <c:showPercent val="0"/>
          <c:showBubbleSize val="0"/>
        </c:dLbls>
        <c:smooth val="0"/>
        <c:axId val="168792576"/>
        <c:axId val="168730624"/>
      </c:lineChart>
      <c:catAx>
        <c:axId val="168792576"/>
        <c:scaling>
          <c:orientation val="minMax"/>
        </c:scaling>
        <c:delete val="0"/>
        <c:axPos val="b"/>
        <c:numFmt formatCode="General" sourceLinked="1"/>
        <c:majorTickMark val="none"/>
        <c:minorTickMark val="none"/>
        <c:tickLblPos val="nextTo"/>
        <c:crossAx val="168730624"/>
        <c:crosses val="autoZero"/>
        <c:auto val="1"/>
        <c:lblAlgn val="ctr"/>
        <c:lblOffset val="100"/>
        <c:noMultiLvlLbl val="0"/>
      </c:catAx>
      <c:valAx>
        <c:axId val="1687306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79257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4.10'!$B$9:$B$15</c:f>
              <c:numCache>
                <c:formatCode>General</c:formatCode>
                <c:ptCount val="7"/>
                <c:pt idx="0">
                  <c:v>2005</c:v>
                </c:pt>
                <c:pt idx="1">
                  <c:v>2006</c:v>
                </c:pt>
                <c:pt idx="2">
                  <c:v>2007</c:v>
                </c:pt>
                <c:pt idx="3">
                  <c:v>2008</c:v>
                </c:pt>
                <c:pt idx="4">
                  <c:v>2009</c:v>
                </c:pt>
                <c:pt idx="5">
                  <c:v>2010</c:v>
                </c:pt>
                <c:pt idx="6">
                  <c:v>2011</c:v>
                </c:pt>
              </c:numCache>
            </c:numRef>
          </c:cat>
          <c:val>
            <c:numRef>
              <c:f>'Table 4.10'!$E$9:$E$15</c:f>
              <c:numCache>
                <c:formatCode>#,##0</c:formatCode>
                <c:ptCount val="7"/>
                <c:pt idx="0">
                  <c:v>567000</c:v>
                </c:pt>
                <c:pt idx="1">
                  <c:v>569600</c:v>
                </c:pt>
                <c:pt idx="2">
                  <c:v>576084</c:v>
                </c:pt>
                <c:pt idx="3">
                  <c:v>580240</c:v>
                </c:pt>
                <c:pt idx="4">
                  <c:v>585000</c:v>
                </c:pt>
                <c:pt idx="5">
                  <c:v>588276</c:v>
                </c:pt>
                <c:pt idx="6">
                  <c:v>592281</c:v>
                </c:pt>
              </c:numCache>
            </c:numRef>
          </c:val>
          <c:extLst>
            <c:ext xmlns:c16="http://schemas.microsoft.com/office/drawing/2014/chart" uri="{C3380CC4-5D6E-409C-BE32-E72D297353CC}">
              <c16:uniqueId val="{00000000-8AA0-4DD0-A155-BD3085FFF87B}"/>
            </c:ext>
          </c:extLst>
        </c:ser>
        <c:dLbls>
          <c:showLegendKey val="0"/>
          <c:showVal val="0"/>
          <c:showCatName val="0"/>
          <c:showSerName val="0"/>
          <c:showPercent val="0"/>
          <c:showBubbleSize val="0"/>
        </c:dLbls>
        <c:axId val="168794624"/>
        <c:axId val="168732352"/>
      </c:areaChart>
      <c:catAx>
        <c:axId val="168794624"/>
        <c:scaling>
          <c:orientation val="minMax"/>
        </c:scaling>
        <c:delete val="0"/>
        <c:axPos val="b"/>
        <c:numFmt formatCode="General" sourceLinked="1"/>
        <c:majorTickMark val="none"/>
        <c:minorTickMark val="none"/>
        <c:tickLblPos val="nextTo"/>
        <c:crossAx val="168732352"/>
        <c:crosses val="autoZero"/>
        <c:auto val="1"/>
        <c:lblAlgn val="ctr"/>
        <c:lblOffset val="100"/>
        <c:noMultiLvlLbl val="0"/>
      </c:catAx>
      <c:valAx>
        <c:axId val="1687323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79462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3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3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3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1269"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showGridLines="0" tabSelected="1" workbookViewId="0"/>
  </sheetViews>
  <sheetFormatPr defaultColWidth="8.7109375" defaultRowHeight="12" customHeight="1" x14ac:dyDescent="0.25"/>
  <cols>
    <col min="1" max="1" width="8.7109375" style="40"/>
    <col min="2" max="2" width="32.7109375" style="46" customWidth="1"/>
    <col min="3" max="4" width="32.7109375" style="45" customWidth="1"/>
    <col min="5" max="7" width="32.7109375" style="40" customWidth="1"/>
    <col min="8" max="8" width="8.7109375" style="50" customWidth="1"/>
    <col min="9" max="16384" width="8.7109375" style="40"/>
  </cols>
  <sheetData>
    <row r="1" spans="1:13" s="37" customFormat="1" ht="30" customHeight="1" x14ac:dyDescent="0.25">
      <c r="A1" s="39" t="s">
        <v>0</v>
      </c>
      <c r="B1" s="138" t="s">
        <v>1</v>
      </c>
      <c r="C1" s="139"/>
      <c r="D1" s="139"/>
      <c r="E1" s="41"/>
      <c r="F1" s="41"/>
      <c r="G1" s="41"/>
      <c r="H1" s="50"/>
      <c r="I1" s="41"/>
      <c r="J1" s="41"/>
      <c r="K1" s="41"/>
      <c r="L1" s="41"/>
      <c r="M1" s="41"/>
    </row>
    <row r="2" spans="1:13" s="43" customFormat="1" ht="30" customHeight="1" x14ac:dyDescent="0.25">
      <c r="A2" s="53"/>
      <c r="B2" s="140" t="s">
        <v>4</v>
      </c>
      <c r="C2" s="141"/>
      <c r="D2" s="141"/>
      <c r="E2" s="141"/>
      <c r="F2" s="141"/>
      <c r="G2" s="141"/>
      <c r="H2" s="81"/>
    </row>
    <row r="3" spans="1:13" s="43" customFormat="1" ht="30" customHeight="1" x14ac:dyDescent="0.25">
      <c r="A3" s="42"/>
      <c r="B3" s="142" t="s">
        <v>204</v>
      </c>
      <c r="C3" s="143"/>
      <c r="D3" s="143"/>
      <c r="E3" s="143"/>
      <c r="F3" s="143"/>
      <c r="G3" s="52"/>
      <c r="H3" s="51"/>
    </row>
    <row r="4" spans="1:13" s="62" customFormat="1" ht="15" customHeight="1" x14ac:dyDescent="0.25">
      <c r="B4" s="135" t="str">
        <f>'Table 4.1'!B2</f>
        <v>Table 4.1 Main changes in top emigration countries, 2003-2013: average annual growth in percentage</v>
      </c>
      <c r="C4" s="136"/>
      <c r="D4" s="136"/>
      <c r="E4" s="137" t="str">
        <f>'Chart 4.1'!B2</f>
        <v>Chart 4.1 Belgium: Portuguese permanent inflows, 2001-2012</v>
      </c>
      <c r="F4" s="136"/>
      <c r="G4" s="136"/>
      <c r="H4" s="96"/>
    </row>
    <row r="5" spans="1:13" s="62" customFormat="1" ht="15" customHeight="1" x14ac:dyDescent="0.25">
      <c r="B5" s="135" t="str">
        <f>'Table 4.2'!B2</f>
        <v>Table 4.2 Belgium: Portuguese permanent inflows, 2001-2013</v>
      </c>
      <c r="C5" s="136"/>
      <c r="D5" s="136"/>
      <c r="E5" s="137" t="str">
        <f>'Chart 4.2'!B2</f>
        <v>Chart 4.2 Belgium: stock of migrants born in Portugal, 2001-2013</v>
      </c>
      <c r="F5" s="136"/>
      <c r="G5" s="136"/>
      <c r="H5" s="96"/>
    </row>
    <row r="6" spans="1:13" s="62" customFormat="1" ht="15" customHeight="1" x14ac:dyDescent="0.25">
      <c r="B6" s="135" t="str">
        <f>'Table 4.3'!B2</f>
        <v>Table 4.3 Belgium: stock of migrants born in Portugal, 2001-2013</v>
      </c>
      <c r="C6" s="136"/>
      <c r="D6" s="136"/>
      <c r="E6" s="137" t="str">
        <f>'Chart 4.3'!B2</f>
        <v>Chart 4.3 Belgium: acquisition of citizenship by Portuguese, 2001-2012</v>
      </c>
      <c r="F6" s="136"/>
      <c r="G6" s="136"/>
      <c r="H6" s="96"/>
    </row>
    <row r="7" spans="1:13" s="62" customFormat="1" ht="15" customHeight="1" x14ac:dyDescent="0.25">
      <c r="B7" s="135" t="str">
        <f>'Table 4.4'!B2</f>
        <v>Table 4.4 Belgium: acquisition of citizenship by Portuguese, 2001-2013</v>
      </c>
      <c r="C7" s="136"/>
      <c r="D7" s="136"/>
      <c r="E7" s="137" t="str">
        <f>'Chart 4.4'!B2</f>
        <v>Chart 4.4 Brazil: Portuguese permanent inflows, 2004-2013</v>
      </c>
      <c r="F7" s="136"/>
      <c r="G7" s="136"/>
      <c r="H7" s="97"/>
    </row>
    <row r="8" spans="1:13" s="98" customFormat="1" ht="15" customHeight="1" x14ac:dyDescent="0.2">
      <c r="A8" s="62"/>
      <c r="B8" s="135" t="str">
        <f>'Table 4.5'!B2</f>
        <v>Table 4.5 Brazil: Portuguese permanent inflows, 2001-2013</v>
      </c>
      <c r="C8" s="136"/>
      <c r="D8" s="136"/>
      <c r="E8" s="137" t="str">
        <f>'Chart 4.5'!B2</f>
        <v>Chart 4.5 Brazil: stock of migrants born in Portugal, 2001 and 2010</v>
      </c>
      <c r="F8" s="136"/>
      <c r="G8" s="136"/>
      <c r="H8" s="99"/>
    </row>
    <row r="9" spans="1:13" s="62" customFormat="1" ht="15" customHeight="1" x14ac:dyDescent="0.25">
      <c r="B9" s="135" t="str">
        <f>'Table 4.6'!B2</f>
        <v>Table 4.6 Brazil: stock of migrants born in Portugal, 2001-2013</v>
      </c>
      <c r="C9" s="136"/>
      <c r="D9" s="136"/>
      <c r="E9" s="137" t="str">
        <f>'Chart 4.6'!B2</f>
        <v>Chart 4.6 Canada: Portuguese permanent inflows, 2001-2013</v>
      </c>
      <c r="F9" s="137"/>
      <c r="G9" s="137"/>
      <c r="H9" s="97"/>
    </row>
    <row r="10" spans="1:13" s="98" customFormat="1" ht="15" customHeight="1" x14ac:dyDescent="0.2">
      <c r="A10" s="62"/>
      <c r="B10" s="135" t="str">
        <f>'Table 4.7'!B2</f>
        <v>Table 4.7 Canada: Portuguese permanent inflows, 2001-2013</v>
      </c>
      <c r="C10" s="136"/>
      <c r="D10" s="136"/>
      <c r="E10" s="137" t="str">
        <f>'Chart 4.7'!B2</f>
        <v>Chart 4.7 Canada: stock of migrants born in Portugal, 2001, 2006 and 2011</v>
      </c>
      <c r="F10" s="137"/>
      <c r="G10" s="137"/>
      <c r="H10" s="97"/>
    </row>
    <row r="11" spans="1:13" s="98" customFormat="1" ht="15" customHeight="1" x14ac:dyDescent="0.2">
      <c r="A11" s="62"/>
      <c r="B11" s="135" t="str">
        <f>'Table 4.8'!B2</f>
        <v>Table 4.8 Canada: stock of migrants born in Portugal, 2001-2013</v>
      </c>
      <c r="C11" s="136"/>
      <c r="D11" s="136"/>
      <c r="E11" s="137" t="str">
        <f>'Chart 4.8'!B2</f>
        <v>Chart 4.8 Canada: acquisition of citizenship by Portuguese, 2001-2011</v>
      </c>
      <c r="F11" s="137"/>
      <c r="G11" s="137"/>
      <c r="H11" s="97"/>
    </row>
    <row r="12" spans="1:13" s="98" customFormat="1" ht="15" customHeight="1" x14ac:dyDescent="0.2">
      <c r="A12" s="62"/>
      <c r="B12" s="135" t="str">
        <f>'Table 4.9'!B2</f>
        <v>Table 4.9 Canada: acquisition of citizenship by Portuguese, 2001-2013</v>
      </c>
      <c r="C12" s="136"/>
      <c r="D12" s="136"/>
      <c r="E12" s="137" t="str">
        <f>'Chart 4.9'!B2</f>
        <v>Chart 4.9 France: stock of migrants born in Portugal, 2005-2011</v>
      </c>
      <c r="F12" s="137"/>
      <c r="G12" s="137"/>
      <c r="H12" s="97"/>
    </row>
    <row r="13" spans="1:13" s="98" customFormat="1" ht="15" customHeight="1" x14ac:dyDescent="0.2">
      <c r="A13" s="62"/>
      <c r="B13" s="135" t="str">
        <f>'Table 4.10'!B2</f>
        <v>Table 4.10 France: stock of migrants born in Portugal, 2001-2013</v>
      </c>
      <c r="C13" s="136"/>
      <c r="D13" s="136"/>
      <c r="E13" s="137" t="str">
        <f>'Chart 4.10'!B2</f>
        <v>Chart 4.10 France: acquisition of citizenship by Portuguese, 2001-2012</v>
      </c>
      <c r="F13" s="137"/>
      <c r="G13" s="137"/>
      <c r="H13" s="97"/>
    </row>
    <row r="14" spans="1:13" s="98" customFormat="1" ht="15" customHeight="1" x14ac:dyDescent="0.2">
      <c r="A14" s="62"/>
      <c r="B14" s="135" t="str">
        <f>'Table 4.11'!B2</f>
        <v>Table 4.11 France: acquisition of citizenship by Portuguese, 2001-2013</v>
      </c>
      <c r="C14" s="136"/>
      <c r="D14" s="136"/>
      <c r="E14" s="137" t="str">
        <f>'Chart 4.11'!B2</f>
        <v>Chart 4.11 Germany: Portuguese permanent inflows, 2001-2013</v>
      </c>
      <c r="F14" s="137"/>
      <c r="G14" s="137"/>
      <c r="H14" s="97"/>
    </row>
    <row r="15" spans="1:13" s="98" customFormat="1" ht="15" customHeight="1" x14ac:dyDescent="0.2">
      <c r="A15" s="62"/>
      <c r="B15" s="135" t="str">
        <f>'Table 4.12'!B2</f>
        <v>Table 4.12 Germany: Portuguese permanent inflows, 2001-2013</v>
      </c>
      <c r="C15" s="136"/>
      <c r="D15" s="136"/>
      <c r="E15" s="137" t="str">
        <f>'Chart 4.12'!B2</f>
        <v>Chart 4.12 Germany: stock of migrants born in Portugal, 2001-2013</v>
      </c>
      <c r="F15" s="137"/>
      <c r="G15" s="137"/>
      <c r="H15" s="97"/>
    </row>
    <row r="16" spans="1:13" s="98" customFormat="1" ht="15" customHeight="1" x14ac:dyDescent="0.2">
      <c r="A16" s="62"/>
      <c r="B16" s="144" t="str">
        <f>'Table 4.13'!B2</f>
        <v>Table 4.13 Germany: stock of migrants born in Portugal, 2001-2013</v>
      </c>
      <c r="C16" s="145"/>
      <c r="D16" s="145"/>
      <c r="E16" s="146" t="str">
        <f>'Chart 4.13'!B2</f>
        <v>Chart 4.13 Germany: acquisition of citizenship by Portuguese, 2001-2013</v>
      </c>
      <c r="F16" s="146"/>
      <c r="G16" s="146"/>
      <c r="H16" s="97"/>
    </row>
    <row r="17" spans="1:8" s="98" customFormat="1" ht="15" customHeight="1" x14ac:dyDescent="0.2">
      <c r="A17" s="62"/>
      <c r="B17" s="135" t="str">
        <f>'Table 4.14'!B2</f>
        <v>Table 4.14 Germany: acquisition of citizenship by Portuguese, 2001-2013</v>
      </c>
      <c r="C17" s="136"/>
      <c r="D17" s="136"/>
      <c r="E17" s="137" t="str">
        <f>'Chart 4.14'!B2</f>
        <v>Chart 4.14 Italy: Portuguese permanent inflows, 2003-2012</v>
      </c>
      <c r="F17" s="137"/>
      <c r="G17" s="137"/>
      <c r="H17" s="97"/>
    </row>
    <row r="18" spans="1:8" s="98" customFormat="1" ht="15" customHeight="1" x14ac:dyDescent="0.2">
      <c r="A18" s="62"/>
      <c r="B18" s="135" t="str">
        <f>'Table 4.15'!B2</f>
        <v>Table 4.15 Italy: Portuguese permanent inflows, 2001-2013</v>
      </c>
      <c r="C18" s="136"/>
      <c r="D18" s="136"/>
      <c r="E18" s="137" t="str">
        <f>'Chart 4.15'!B2</f>
        <v>Chart 4.15 Italy: stock of migrants born in Portugal, 2011-2012</v>
      </c>
      <c r="F18" s="137"/>
      <c r="G18" s="137"/>
      <c r="H18" s="97"/>
    </row>
    <row r="19" spans="1:8" s="98" customFormat="1" ht="15" customHeight="1" x14ac:dyDescent="0.2">
      <c r="A19" s="62"/>
      <c r="B19" s="135" t="str">
        <f>'Table 4.16'!B2</f>
        <v>Table 4.16 Italy: stock of migrants born in Portugal, 2001-2013</v>
      </c>
      <c r="C19" s="136"/>
      <c r="D19" s="136"/>
      <c r="E19" s="137" t="str">
        <f>'Chart 4.16'!B2</f>
        <v>Chart 4.16 Italy: acquisition of citizenship by Portuguese, 2008-2012</v>
      </c>
      <c r="F19" s="137"/>
      <c r="G19" s="137"/>
      <c r="H19" s="97"/>
    </row>
    <row r="20" spans="1:8" s="98" customFormat="1" ht="15" customHeight="1" x14ac:dyDescent="0.2">
      <c r="A20" s="62"/>
      <c r="B20" s="135" t="str">
        <f>'Table 4.17'!B2</f>
        <v>Table 4.17 Italy: acquisition of citizenship by Portuguese, 2001-2013</v>
      </c>
      <c r="C20" s="136"/>
      <c r="D20" s="136"/>
      <c r="E20" s="137" t="str">
        <f>'Chart 4.17'!B2</f>
        <v>Chart 4.17 Luxemburg: Portuguese permanent inflows, 2001-2013</v>
      </c>
      <c r="F20" s="137"/>
      <c r="G20" s="137"/>
      <c r="H20" s="97"/>
    </row>
    <row r="21" spans="1:8" s="98" customFormat="1" ht="15" customHeight="1" x14ac:dyDescent="0.2">
      <c r="A21" s="62"/>
      <c r="B21" s="135" t="str">
        <f>'Table 4.18'!B2</f>
        <v>Table 4.18 Luxemburg: Portuguese permanent inflows, 2001-2013</v>
      </c>
      <c r="C21" s="136"/>
      <c r="D21" s="136"/>
      <c r="E21" s="137" t="str">
        <f>'Chart 4.18'!B2</f>
        <v>Chart 4.18 Luxemburg: stock of migrants born in Portugal, 2001 and 2011</v>
      </c>
      <c r="F21" s="137"/>
      <c r="G21" s="137"/>
      <c r="H21" s="97"/>
    </row>
    <row r="22" spans="1:8" s="98" customFormat="1" ht="15" customHeight="1" x14ac:dyDescent="0.2">
      <c r="A22" s="62"/>
      <c r="B22" s="135" t="str">
        <f>'Table 4.19'!B2</f>
        <v>Table 4.19 Luxemburg: stock of migrants born in Portugal, 2001-2013</v>
      </c>
      <c r="C22" s="136"/>
      <c r="D22" s="136"/>
      <c r="E22" s="137" t="str">
        <f>'Chart 4.19'!B2</f>
        <v>Chart 4.19 Luxemburg: acquisition of citizenship by Portuguese, 2001-2013</v>
      </c>
      <c r="F22" s="137"/>
      <c r="G22" s="137"/>
      <c r="H22" s="97"/>
    </row>
    <row r="23" spans="1:8" s="98" customFormat="1" ht="15" customHeight="1" x14ac:dyDescent="0.2">
      <c r="A23" s="62"/>
      <c r="B23" s="135" t="str">
        <f>'Table 4.20'!B2</f>
        <v>Table 4.20 Luxemburg: acquisition of citizenship by Portuguese, 2001-2013</v>
      </c>
      <c r="C23" s="136"/>
      <c r="D23" s="136"/>
      <c r="E23" s="137" t="str">
        <f>'Chart 4.20'!B2</f>
        <v>Chart 4.20 Netherlands: Portuguese permanent inflows, 2001-2013</v>
      </c>
      <c r="F23" s="137"/>
      <c r="G23" s="137"/>
      <c r="H23" s="97"/>
    </row>
    <row r="24" spans="1:8" s="98" customFormat="1" ht="15" customHeight="1" x14ac:dyDescent="0.2">
      <c r="A24" s="62"/>
      <c r="B24" s="135" t="str">
        <f>'Table 4.21'!B2</f>
        <v>Table 4.21 Netherlands: Portuguese permanent inflows, 2001-2013</v>
      </c>
      <c r="C24" s="136"/>
      <c r="D24" s="136"/>
      <c r="E24" s="137" t="str">
        <f>'Chart 4.21'!B2</f>
        <v>Chart 4.21 Netherlands: stock of migrants born in Portugal, 2001-2013</v>
      </c>
      <c r="F24" s="137"/>
      <c r="G24" s="137"/>
      <c r="H24" s="97"/>
    </row>
    <row r="25" spans="1:8" s="98" customFormat="1" ht="15" customHeight="1" x14ac:dyDescent="0.2">
      <c r="A25" s="62"/>
      <c r="B25" s="135" t="str">
        <f>'Table 4.22'!B2</f>
        <v>Table 4.22 Netherlands: stock of migrants born in Portugal, 2001-2013</v>
      </c>
      <c r="C25" s="136"/>
      <c r="D25" s="136"/>
      <c r="E25" s="137" t="str">
        <f>'Chart 4.22'!B2</f>
        <v>Chart 4.22 Netherlands: acquisition of citizenship by Portuguese, 2001-2013</v>
      </c>
      <c r="F25" s="137"/>
      <c r="G25" s="137"/>
      <c r="H25" s="97"/>
    </row>
    <row r="26" spans="1:8" s="98" customFormat="1" ht="15" customHeight="1" x14ac:dyDescent="0.2">
      <c r="A26" s="62"/>
      <c r="B26" s="135" t="str">
        <f>'Table 4.23'!B2</f>
        <v>Table 4.23 Netherlands: acquisition of citizenship by Portuguese, 2001-2013</v>
      </c>
      <c r="C26" s="136"/>
      <c r="D26" s="136"/>
      <c r="E26" s="137" t="str">
        <f>'Chart 4.23'!B2</f>
        <v>Chart 4.23 Norway: Portuguese permanent inflows, 2001-2013</v>
      </c>
      <c r="F26" s="137"/>
      <c r="G26" s="137"/>
      <c r="H26" s="97"/>
    </row>
    <row r="27" spans="1:8" s="98" customFormat="1" ht="15" customHeight="1" x14ac:dyDescent="0.2">
      <c r="A27" s="62"/>
      <c r="B27" s="135" t="str">
        <f>'Table 4.24'!B2</f>
        <v>Table 4.24 Norway: Portuguese permanent inflows, 2001-2013</v>
      </c>
      <c r="C27" s="136"/>
      <c r="D27" s="136"/>
      <c r="E27" s="137" t="str">
        <f>'Chart 4.24'!B2</f>
        <v>Chart 4.24 Norway: stock of migrants born in Portugal, 2001-2013</v>
      </c>
      <c r="F27" s="137"/>
      <c r="G27" s="137"/>
      <c r="H27" s="97"/>
    </row>
    <row r="28" spans="1:8" s="98" customFormat="1" ht="15" customHeight="1" x14ac:dyDescent="0.2">
      <c r="A28" s="62"/>
      <c r="B28" s="135" t="str">
        <f>'Table 4.25'!B2</f>
        <v>Table 4.25 Norway: stock of migrants born in Portugal, 2001-2013</v>
      </c>
      <c r="C28" s="136"/>
      <c r="D28" s="136"/>
      <c r="E28" s="137" t="str">
        <f>'Chart 4.25'!B2</f>
        <v>Chart 4.25 Norway: acquisition of citizenship by Portuguese, 2001-2013</v>
      </c>
      <c r="F28" s="137"/>
      <c r="G28" s="137"/>
      <c r="H28" s="97"/>
    </row>
    <row r="29" spans="1:8" s="98" customFormat="1" ht="15" customHeight="1" x14ac:dyDescent="0.2">
      <c r="A29" s="62"/>
      <c r="B29" s="135" t="str">
        <f>'Table 4.26'!B2</f>
        <v>Table 4.26 Norway: acquisition of citizenship by Portuguese, 2001-2013</v>
      </c>
      <c r="C29" s="136"/>
      <c r="D29" s="136"/>
      <c r="E29" s="137" t="str">
        <f>'Chart 4.26'!B2</f>
        <v>Chart 4.26 Spain: Portuguese permanent inflows, 2001-2013</v>
      </c>
      <c r="F29" s="137"/>
      <c r="G29" s="137"/>
      <c r="H29" s="97"/>
    </row>
    <row r="30" spans="1:8" s="98" customFormat="1" ht="15" customHeight="1" x14ac:dyDescent="0.2">
      <c r="A30" s="62"/>
      <c r="B30" s="135" t="str">
        <f>'Table 4.27'!B2</f>
        <v>Table 4.27 Spain: Portuguese permanent inflows, 2001-2013</v>
      </c>
      <c r="C30" s="136"/>
      <c r="D30" s="136"/>
      <c r="E30" s="137" t="str">
        <f>'Chart 4.27'!B2</f>
        <v>Chart 4.27 Spain: stock of migrants born in Portugal, 2001-2013</v>
      </c>
      <c r="F30" s="137"/>
      <c r="G30" s="137"/>
      <c r="H30" s="97"/>
    </row>
    <row r="31" spans="1:8" s="98" customFormat="1" ht="15" customHeight="1" x14ac:dyDescent="0.2">
      <c r="A31" s="62"/>
      <c r="B31" s="135" t="str">
        <f>'Table 4.28'!B2</f>
        <v>Table 4.28 Spain: stock of migrants born in Portugal, 2001-2013</v>
      </c>
      <c r="C31" s="136"/>
      <c r="D31" s="136"/>
      <c r="E31" s="137" t="str">
        <f>'Chart 4.28'!B2</f>
        <v>Chart 4.28 Spain: acquisition of citizenship by Portuguese, 2001-2013</v>
      </c>
      <c r="F31" s="137"/>
      <c r="G31" s="137"/>
      <c r="H31" s="97"/>
    </row>
    <row r="32" spans="1:8" s="98" customFormat="1" ht="15" customHeight="1" x14ac:dyDescent="0.2">
      <c r="A32" s="62"/>
      <c r="B32" s="135" t="str">
        <f>'Table 4.29'!B2</f>
        <v>Table 4.29 Spain: acquisition of citizenship by Portuguese, 2001-2013</v>
      </c>
      <c r="C32" s="136"/>
      <c r="D32" s="136"/>
      <c r="E32" s="137" t="str">
        <f>'Chart 4.29'!B2</f>
        <v>Chart 4.29 Switzerland: Portuguese permanent inflows, 2001-2013</v>
      </c>
      <c r="F32" s="137"/>
      <c r="G32" s="137"/>
      <c r="H32" s="97"/>
    </row>
    <row r="33" spans="1:8" s="98" customFormat="1" ht="15" customHeight="1" x14ac:dyDescent="0.2">
      <c r="A33" s="62"/>
      <c r="B33" s="135" t="str">
        <f>'Table 4.30'!B2</f>
        <v>Table 4.30 Switzerland: Portuguese permanent inflows, 2001-2013</v>
      </c>
      <c r="C33" s="136"/>
      <c r="D33" s="136"/>
      <c r="E33" s="137" t="str">
        <f>'Chart 4.30'!B2</f>
        <v>Chart 4.30 Switzerland: stock of migrants born in Portugal, 2001-2013</v>
      </c>
      <c r="F33" s="137"/>
      <c r="G33" s="137"/>
      <c r="H33" s="97"/>
    </row>
    <row r="34" spans="1:8" s="98" customFormat="1" ht="15" customHeight="1" x14ac:dyDescent="0.2">
      <c r="A34" s="62"/>
      <c r="B34" s="135" t="str">
        <f>'Table 4.31'!B2</f>
        <v>Table 4.31 Switzerland: stock of migrants born in Portugal, 2001-2013</v>
      </c>
      <c r="C34" s="136"/>
      <c r="D34" s="136"/>
      <c r="E34" s="137" t="str">
        <f>'Chart 4.31'!B2</f>
        <v>Chart 4.31 Switzerland: acquisition of citizenship by Portuguese, 2001-2013</v>
      </c>
      <c r="F34" s="137"/>
      <c r="G34" s="137"/>
      <c r="H34" s="97"/>
    </row>
    <row r="35" spans="1:8" s="98" customFormat="1" ht="15" customHeight="1" x14ac:dyDescent="0.2">
      <c r="A35" s="62"/>
      <c r="B35" s="135" t="str">
        <f>'Table 4.32'!B2</f>
        <v>Table 4.32 Switzerland: acquisition of citizenship by Portuguese, 2001-2013</v>
      </c>
      <c r="C35" s="136"/>
      <c r="D35" s="136"/>
      <c r="E35" s="137" t="str">
        <f>'Chart 4.32'!B2</f>
        <v>Chart 4.32 United Kingdom: Portuguese permanent inflows, 2001-2013</v>
      </c>
      <c r="F35" s="137"/>
      <c r="G35" s="137"/>
      <c r="H35" s="97"/>
    </row>
    <row r="36" spans="1:8" s="98" customFormat="1" ht="15" customHeight="1" x14ac:dyDescent="0.2">
      <c r="A36" s="62"/>
      <c r="B36" s="135" t="str">
        <f>'Table 4.33'!B2</f>
        <v>Table 4.33 United Kingdom: Portuguese permanent inflows, 2001-2013</v>
      </c>
      <c r="C36" s="136"/>
      <c r="D36" s="136"/>
      <c r="E36" s="137" t="str">
        <f>'Chart 4.33'!B2</f>
        <v>Chart 4.33 United Kingdom: stock of migrants born in Portugal, 2001-2013</v>
      </c>
      <c r="F36" s="137"/>
      <c r="G36" s="137"/>
      <c r="H36" s="97"/>
    </row>
    <row r="37" spans="1:8" s="98" customFormat="1" ht="15" customHeight="1" x14ac:dyDescent="0.2">
      <c r="A37" s="62"/>
      <c r="B37" s="135" t="str">
        <f>'Table 4.34'!B2</f>
        <v>Table 4.34 United Kingdom: stock of migrants born in Portugal, 2001-2013</v>
      </c>
      <c r="C37" s="136"/>
      <c r="D37" s="136"/>
      <c r="E37" s="137" t="str">
        <f>'Chart 4.34'!B2</f>
        <v>Chart 4.34 United Kingdom: acquisition of citizenship by Portuguese, 2001-2013</v>
      </c>
      <c r="F37" s="137"/>
      <c r="G37" s="137"/>
      <c r="H37" s="97"/>
    </row>
    <row r="38" spans="1:8" s="98" customFormat="1" ht="15" customHeight="1" x14ac:dyDescent="0.2">
      <c r="A38" s="62"/>
      <c r="B38" s="135" t="str">
        <f>'Table 4.35'!B2</f>
        <v>Table 4.35 United Kingdom: acquisition of citizenship by Portuguese, 2001-2013</v>
      </c>
      <c r="C38" s="136"/>
      <c r="D38" s="136"/>
      <c r="E38" s="137" t="str">
        <f>'Chart 4.35'!B2</f>
        <v>Chart 4.35 United States: Portuguese permanent inflows, 2001-2013</v>
      </c>
      <c r="F38" s="137"/>
      <c r="G38" s="137"/>
      <c r="H38" s="97"/>
    </row>
    <row r="39" spans="1:8" s="98" customFormat="1" ht="15" customHeight="1" x14ac:dyDescent="0.2">
      <c r="A39" s="62"/>
      <c r="B39" s="135" t="str">
        <f>'Table 4.36'!B2</f>
        <v>Table 4.36 United States: Portuguese permanent inflows, 2001-2013</v>
      </c>
      <c r="C39" s="136"/>
      <c r="D39" s="136"/>
      <c r="E39" s="137" t="str">
        <f>'Chart 4.36'!B2</f>
        <v>Chart 4.36 United States: stock of migrants born in Portugal, 2001-2013</v>
      </c>
      <c r="F39" s="137"/>
      <c r="G39" s="137"/>
      <c r="H39" s="97"/>
    </row>
    <row r="40" spans="1:8" s="98" customFormat="1" ht="15" customHeight="1" x14ac:dyDescent="0.2">
      <c r="A40" s="62"/>
      <c r="B40" s="135" t="str">
        <f>'Table 4.37'!B2</f>
        <v>Table 4.37 United States: stock of migrants born in Portugal, 2001-2013</v>
      </c>
      <c r="C40" s="136"/>
      <c r="D40" s="136"/>
      <c r="E40" s="135" t="str">
        <f>'Chart 4.37'!B2</f>
        <v>Chart 4.37 United States: acquisition of citizenship by Portuguese, 2001-2013</v>
      </c>
      <c r="F40" s="135"/>
      <c r="G40" s="135"/>
      <c r="H40" s="97"/>
    </row>
    <row r="41" spans="1:8" s="98" customFormat="1" ht="15" customHeight="1" x14ac:dyDescent="0.2">
      <c r="A41" s="62"/>
      <c r="B41" s="135" t="str">
        <f>'Table 4.38'!B2</f>
        <v>Table 4.38 United States: acquisition of citizenship by Portuguese, 2001-2013</v>
      </c>
      <c r="C41" s="136"/>
      <c r="D41" s="136"/>
      <c r="E41" s="135" t="str">
        <f>'Chart 4.38'!B2</f>
        <v>Chart 4.38 Venezuela: stock of migrants born in Portugal, 2001 and 2011</v>
      </c>
      <c r="F41" s="135"/>
      <c r="G41" s="135"/>
      <c r="H41" s="97"/>
    </row>
    <row r="42" spans="1:8" s="98" customFormat="1" ht="15" customHeight="1" x14ac:dyDescent="0.2">
      <c r="A42" s="62"/>
      <c r="B42" s="135" t="str">
        <f>'Table 4.39'!B2</f>
        <v>Table 4.39 Venezuela: stock of migrants born in Portugal, 2001-2013</v>
      </c>
      <c r="C42" s="136"/>
      <c r="D42" s="136"/>
      <c r="E42" s="135"/>
      <c r="F42" s="135"/>
      <c r="G42" s="135"/>
      <c r="H42" s="97"/>
    </row>
    <row r="43" spans="1:8" ht="30" customHeight="1" x14ac:dyDescent="0.25">
      <c r="A43" s="44"/>
      <c r="B43" s="91"/>
      <c r="C43" s="92"/>
      <c r="D43" s="92"/>
      <c r="E43" s="44"/>
      <c r="F43" s="44"/>
      <c r="G43" s="44"/>
    </row>
    <row r="44" spans="1:8" ht="15" customHeight="1" x14ac:dyDescent="0.25">
      <c r="A44" s="93" t="s">
        <v>5</v>
      </c>
      <c r="B44" s="132" t="s">
        <v>57</v>
      </c>
      <c r="C44" s="133"/>
      <c r="D44" s="133"/>
      <c r="E44" s="133"/>
      <c r="F44" s="44"/>
      <c r="G44" s="44"/>
    </row>
    <row r="45" spans="1:8" ht="15" customHeight="1" x14ac:dyDescent="0.25">
      <c r="A45" s="93" t="s">
        <v>2</v>
      </c>
      <c r="B45" s="134" t="s">
        <v>211</v>
      </c>
      <c r="C45" s="133"/>
      <c r="D45" s="133"/>
      <c r="E45" s="133"/>
      <c r="F45" s="133"/>
      <c r="G45" s="133"/>
    </row>
    <row r="46" spans="1:8" ht="30" customHeight="1" x14ac:dyDescent="0.25">
      <c r="B46" s="54"/>
      <c r="C46" s="55"/>
      <c r="D46" s="55"/>
      <c r="E46" s="36"/>
      <c r="F46" s="36"/>
      <c r="G46" s="36"/>
    </row>
    <row r="47" spans="1:8" ht="45" customHeight="1" x14ac:dyDescent="0.25">
      <c r="B47" s="130" t="s">
        <v>212</v>
      </c>
      <c r="C47" s="131"/>
      <c r="D47" s="129"/>
    </row>
    <row r="48" spans="1:8" ht="15" customHeight="1" x14ac:dyDescent="0.25"/>
    <row r="49" ht="15" customHeight="1" x14ac:dyDescent="0.25"/>
    <row r="50" ht="15" customHeight="1" x14ac:dyDescent="0.25"/>
    <row r="51" ht="15" customHeight="1" x14ac:dyDescent="0.25"/>
  </sheetData>
  <mergeCells count="84">
    <mergeCell ref="B15:D15"/>
    <mergeCell ref="E15:G15"/>
    <mergeCell ref="B16:D16"/>
    <mergeCell ref="E16:G16"/>
    <mergeCell ref="E13:G13"/>
    <mergeCell ref="B13:D13"/>
    <mergeCell ref="B10:D10"/>
    <mergeCell ref="E10:G10"/>
    <mergeCell ref="B12:D12"/>
    <mergeCell ref="B11:D11"/>
    <mergeCell ref="B14:D14"/>
    <mergeCell ref="E14:G14"/>
    <mergeCell ref="E12:G12"/>
    <mergeCell ref="E11:G11"/>
    <mergeCell ref="B1:D1"/>
    <mergeCell ref="B4:D4"/>
    <mergeCell ref="B5:D5"/>
    <mergeCell ref="B6:D6"/>
    <mergeCell ref="E4:G4"/>
    <mergeCell ref="E5:G5"/>
    <mergeCell ref="E6:G6"/>
    <mergeCell ref="B2:G2"/>
    <mergeCell ref="B3:F3"/>
    <mergeCell ref="B7:D7"/>
    <mergeCell ref="B9:D9"/>
    <mergeCell ref="E9:G9"/>
    <mergeCell ref="E7:G7"/>
    <mergeCell ref="B8:D8"/>
    <mergeCell ref="E8:G8"/>
    <mergeCell ref="B18:D18"/>
    <mergeCell ref="E18:G18"/>
    <mergeCell ref="B19:D19"/>
    <mergeCell ref="E19:G19"/>
    <mergeCell ref="B17:D17"/>
    <mergeCell ref="E17:G17"/>
    <mergeCell ref="B20:D20"/>
    <mergeCell ref="E20:G20"/>
    <mergeCell ref="B21:D21"/>
    <mergeCell ref="E21:G21"/>
    <mergeCell ref="B22:D22"/>
    <mergeCell ref="E22:G22"/>
    <mergeCell ref="B23:D23"/>
    <mergeCell ref="E23:G23"/>
    <mergeCell ref="B24:D24"/>
    <mergeCell ref="E24:G24"/>
    <mergeCell ref="B25:D25"/>
    <mergeCell ref="E25:G25"/>
    <mergeCell ref="B26:D26"/>
    <mergeCell ref="E26:G26"/>
    <mergeCell ref="B27:D27"/>
    <mergeCell ref="E27:G27"/>
    <mergeCell ref="B28:D28"/>
    <mergeCell ref="E28:G28"/>
    <mergeCell ref="B29:D29"/>
    <mergeCell ref="E29:G29"/>
    <mergeCell ref="B30:D30"/>
    <mergeCell ref="E30:G30"/>
    <mergeCell ref="B31:D31"/>
    <mergeCell ref="E31:G31"/>
    <mergeCell ref="B32:D32"/>
    <mergeCell ref="E32:G32"/>
    <mergeCell ref="B33:D33"/>
    <mergeCell ref="E33:G33"/>
    <mergeCell ref="B34:D34"/>
    <mergeCell ref="E34:G34"/>
    <mergeCell ref="B35:D35"/>
    <mergeCell ref="E35:G35"/>
    <mergeCell ref="B36:D36"/>
    <mergeCell ref="E36:G36"/>
    <mergeCell ref="B37:D37"/>
    <mergeCell ref="E37:G37"/>
    <mergeCell ref="B47:C47"/>
    <mergeCell ref="B44:E44"/>
    <mergeCell ref="B45:G45"/>
    <mergeCell ref="B38:D38"/>
    <mergeCell ref="E38:G38"/>
    <mergeCell ref="B39:D39"/>
    <mergeCell ref="E39:G39"/>
    <mergeCell ref="B42:D42"/>
    <mergeCell ref="E42:G42"/>
    <mergeCell ref="B40:D40"/>
    <mergeCell ref="E40:G40"/>
    <mergeCell ref="B41:D41"/>
    <mergeCell ref="E41:G41"/>
  </mergeCells>
  <hyperlinks>
    <hyperlink ref="B4:D4" location="'Table 4.1'!B2" display="'Table 4.1'!B2" xr:uid="{00000000-0004-0000-0000-000000000000}"/>
    <hyperlink ref="E6:G6" location="'Chart 4.3'!B2" display="'Chart 4.3'!B2" xr:uid="{00000000-0004-0000-0000-000001000000}"/>
    <hyperlink ref="E5:G5" location="'Chart 4.2'!B2" display="'Chart 4.2'!B2" xr:uid="{00000000-0004-0000-0000-000002000000}"/>
    <hyperlink ref="B5:D5" location="'Table 4.2'!B2" display="'Table 4.2'!B2" xr:uid="{00000000-0004-0000-0000-000003000000}"/>
    <hyperlink ref="E4:G4" location="'Chart 4.1'!B2" display="'Chart 4.1'!B2" xr:uid="{00000000-0004-0000-0000-000004000000}"/>
    <hyperlink ref="B7:D42" location="'Table 4.2'!B2" display="'Table 4.2'!B2" xr:uid="{00000000-0004-0000-0000-000005000000}"/>
    <hyperlink ref="B6:D6" location="'Table 4.3'!B2" display="'Table 4.3'!B2" xr:uid="{00000000-0004-0000-0000-000006000000}"/>
    <hyperlink ref="B7:D7" location="'Table 4.4'!B2" display="'Table 4.4'!B2" xr:uid="{00000000-0004-0000-0000-000007000000}"/>
    <hyperlink ref="B8:D8" location="'Table 4.5'!B2" display="'Table 4.5'!B2" xr:uid="{00000000-0004-0000-0000-000008000000}"/>
    <hyperlink ref="B9:D9" location="'Table 4.6'!B2" display="'Table 4.6'!B2" xr:uid="{00000000-0004-0000-0000-000009000000}"/>
    <hyperlink ref="B10:D10" location="'Table 4.7'!B2" display="'Table 4.7'!B2" xr:uid="{00000000-0004-0000-0000-00000A000000}"/>
    <hyperlink ref="B11:D11" location="'Table 4.8'!B2" display="'Table 4.8'!B2" xr:uid="{00000000-0004-0000-0000-00000B000000}"/>
    <hyperlink ref="B12:D12" location="'Table 4.9'!B2" display="'Table 4.9'!B2" xr:uid="{00000000-0004-0000-0000-00000C000000}"/>
    <hyperlink ref="B13:D13" location="'Table 4.10'!B2" display="'Table 4.10'!B2" xr:uid="{00000000-0004-0000-0000-00000D000000}"/>
    <hyperlink ref="B14:D14" location="'Table 4.11'!B2" display="'Table 4.11'!B2" xr:uid="{00000000-0004-0000-0000-00000E000000}"/>
    <hyperlink ref="B15:D15" location="'Table 4.12'!B2" display="'Table 4.12'!B2" xr:uid="{00000000-0004-0000-0000-00000F000000}"/>
    <hyperlink ref="B16:D16" location="'Table 4.13'!B2" display="'Table 4.13'!B2" xr:uid="{00000000-0004-0000-0000-000010000000}"/>
    <hyperlink ref="B17:D17" location="'Table 4.14'!B2" display="'Table 4.14'!B2" xr:uid="{00000000-0004-0000-0000-000011000000}"/>
    <hyperlink ref="B18:D18" location="'Table 4.15'!B2" display="'Table 4.15'!B2" xr:uid="{00000000-0004-0000-0000-000012000000}"/>
    <hyperlink ref="B19:D19" location="'Table 4.16'!B2" display="'Table 4.16'!B2" xr:uid="{00000000-0004-0000-0000-000013000000}"/>
    <hyperlink ref="B20:D20" location="'Table 4.17'!B2" display="'Table 4.17'!B2" xr:uid="{00000000-0004-0000-0000-000014000000}"/>
    <hyperlink ref="B21:D21" location="'Table 4.18'!B2" display="'Table 4.18'!B2" xr:uid="{00000000-0004-0000-0000-000015000000}"/>
    <hyperlink ref="B22:D22" location="'Table 4.19'!B2" display="'Table 4.19'!B2" xr:uid="{00000000-0004-0000-0000-000016000000}"/>
    <hyperlink ref="B23:D23" location="'Table 4.20'!B2" display="'Table 4.20'!B2" xr:uid="{00000000-0004-0000-0000-000017000000}"/>
    <hyperlink ref="B24:D24" location="'Table 4.21'!B2" display="'Table 4.21'!B2" xr:uid="{00000000-0004-0000-0000-000018000000}"/>
    <hyperlink ref="B25:D25" location="'Table 4.22'!B2" display="'Table 4.22'!B2" xr:uid="{00000000-0004-0000-0000-000019000000}"/>
    <hyperlink ref="B26:D26" location="'Table 4.23'!B2" display="'Table 4.23'!B2" xr:uid="{00000000-0004-0000-0000-00001A000000}"/>
    <hyperlink ref="B27:D27" location="'Table 4.24'!B2" display="'Table 4.24'!B2" xr:uid="{00000000-0004-0000-0000-00001B000000}"/>
    <hyperlink ref="B28:D28" location="'Table 4.25'!B2" display="'Table 4.25'!B2" xr:uid="{00000000-0004-0000-0000-00001C000000}"/>
    <hyperlink ref="B29:D29" location="'Table 4.26'!B2" display="'Table 4.26'!B2" xr:uid="{00000000-0004-0000-0000-00001D000000}"/>
    <hyperlink ref="B30:D30" location="'Table 4.27'!B2" display="'Table 4.27'!B2" xr:uid="{00000000-0004-0000-0000-00001E000000}"/>
    <hyperlink ref="B31:D31" location="'Table 4.28'!B2" display="'Table 4.28'!B2" xr:uid="{00000000-0004-0000-0000-00001F000000}"/>
    <hyperlink ref="B32:D32" location="'Table 4.29'!B2" display="'Table 4.29'!B2" xr:uid="{00000000-0004-0000-0000-000020000000}"/>
    <hyperlink ref="B33:D33" location="'Table 4.30'!B2" display="'Table 4.30'!B2" xr:uid="{00000000-0004-0000-0000-000021000000}"/>
    <hyperlink ref="B34:D34" location="'Table 4.31'!B2" display="'Table 4.31'!B2" xr:uid="{00000000-0004-0000-0000-000022000000}"/>
    <hyperlink ref="B35:D35" location="'Table 4.32'!B2" display="'Table 4.32'!B2" xr:uid="{00000000-0004-0000-0000-000023000000}"/>
    <hyperlink ref="B36:D36" location="'Table 4.33'!B2" display="'Table 4.33'!B2" xr:uid="{00000000-0004-0000-0000-000024000000}"/>
    <hyperlink ref="B37:D37" location="'Table 4.34'!B2" display="'Table 4.34'!B2" xr:uid="{00000000-0004-0000-0000-000025000000}"/>
    <hyperlink ref="B38:D38" location="'Table 4.35'!B2" display="'Table 4.35'!B2" xr:uid="{00000000-0004-0000-0000-000026000000}"/>
    <hyperlink ref="B39:D39" location="'Table 4.36'!B2" display="'Table 4.36'!B2" xr:uid="{00000000-0004-0000-0000-000027000000}"/>
    <hyperlink ref="B40:D40" location="'Table 4.37'!B2" display="'Table 4.37'!B2" xr:uid="{00000000-0004-0000-0000-000028000000}"/>
    <hyperlink ref="B41:D41" location="'Table 4.38'!B2" display="'Table 4.38'!B2" xr:uid="{00000000-0004-0000-0000-000029000000}"/>
    <hyperlink ref="B42:D42" location="'Table 4.39'!B2" display="'Table 4.39'!B2" xr:uid="{00000000-0004-0000-0000-00002A000000}"/>
    <hyperlink ref="E7:G7" location="'Chart 4.4'!B2" display="'Chart 4.4'!B2" xr:uid="{00000000-0004-0000-0000-00002B000000}"/>
    <hyperlink ref="E8:G8" location="'Chart 4.5'!B2" display="'Chart 4.5'!B2" xr:uid="{00000000-0004-0000-0000-00002C000000}"/>
    <hyperlink ref="E9:G9" location="'Chart 4.6'!A1" display="'Chart 4.6'!A1" xr:uid="{00000000-0004-0000-0000-00002D000000}"/>
    <hyperlink ref="E10:G10" location="'Chart 4.7'!A1" display="'Chart 4.7'!A1" xr:uid="{00000000-0004-0000-0000-00002E000000}"/>
    <hyperlink ref="E11:G11" location="'Chart 4.8'!A1" display="'Chart 4.8'!A1" xr:uid="{00000000-0004-0000-0000-00002F000000}"/>
    <hyperlink ref="E12:G12" location="'Chart 4.9'!A1" display="'Chart 4.9'!A1" xr:uid="{00000000-0004-0000-0000-000030000000}"/>
    <hyperlink ref="E13:G13" location="'Chart 4.10'!A1" display="'Chart 4.10'!A1" xr:uid="{00000000-0004-0000-0000-000031000000}"/>
    <hyperlink ref="E14:G14" location="'Chart 4.11'!A1" display="'Chart 4.11'!A1" xr:uid="{00000000-0004-0000-0000-000032000000}"/>
    <hyperlink ref="E15:G15" location="'Chart 4.12'!A1" display="'Chart 4.12'!A1" xr:uid="{00000000-0004-0000-0000-000033000000}"/>
    <hyperlink ref="E16:G16" location="'Chart 4.13'!A1" display="'Chart 4.13'!A1" xr:uid="{00000000-0004-0000-0000-000034000000}"/>
    <hyperlink ref="E17:G17" location="'Chart 4.14'!A1" display="'Chart 4.14'!A1" xr:uid="{00000000-0004-0000-0000-000035000000}"/>
    <hyperlink ref="E18:G18" location="'Chart 4.15'!A1" display="'Chart 4.15'!A1" xr:uid="{00000000-0004-0000-0000-000036000000}"/>
    <hyperlink ref="E19:G19" location="'Chart 4.16'!A1" display="'Chart 4.16'!A1" xr:uid="{00000000-0004-0000-0000-000037000000}"/>
    <hyperlink ref="E20:G20" location="'Chart 4.17'!A1" display="'Chart 4.17'!A1" xr:uid="{00000000-0004-0000-0000-000038000000}"/>
    <hyperlink ref="E21:G21" location="'Chart 4.18'!A1" display="'Chart 4.18'!A1" xr:uid="{00000000-0004-0000-0000-000039000000}"/>
    <hyperlink ref="E22:G22" location="'Chart 4.19'!A1" display="'Chart 4.19'!A1" xr:uid="{00000000-0004-0000-0000-00003A000000}"/>
    <hyperlink ref="E23:G23" location="'Chart 4.20'!A1" display="'Chart 4.20'!A1" xr:uid="{00000000-0004-0000-0000-00003B000000}"/>
    <hyperlink ref="E24:G24" location="'Chart 4.21'!A1" display="'Chart 4.21'!A1" xr:uid="{00000000-0004-0000-0000-00003C000000}"/>
    <hyperlink ref="E25:G25" location="'Chart 4.22'!A1" display="'Chart 4.22'!A1" xr:uid="{00000000-0004-0000-0000-00003D000000}"/>
    <hyperlink ref="E26:G26" location="'Chart 4.23'!A1" display="'Chart 4.23'!A1" xr:uid="{00000000-0004-0000-0000-00003E000000}"/>
    <hyperlink ref="E27:G27" location="'Chart 4.24'!A1" display="'Chart 4.24'!A1" xr:uid="{00000000-0004-0000-0000-00003F000000}"/>
    <hyperlink ref="E28:G28" location="'Chart 4.25'!A1" display="'Chart 4.25'!A1" xr:uid="{00000000-0004-0000-0000-000040000000}"/>
    <hyperlink ref="E29:G29" location="'Chart 4.26'!A1" display="'Chart 4.26'!A1" xr:uid="{00000000-0004-0000-0000-000041000000}"/>
    <hyperlink ref="E30:G30" location="'Chart 4.27'!A1" display="'Chart 4.27'!A1" xr:uid="{00000000-0004-0000-0000-000042000000}"/>
    <hyperlink ref="E31:G31" location="'Chart 4.28'!A1" display="'Chart 4.28'!A1" xr:uid="{00000000-0004-0000-0000-000043000000}"/>
    <hyperlink ref="E32:G32" location="'Chart 4.29'!A1" display="'Chart 4.29'!A1" xr:uid="{00000000-0004-0000-0000-000044000000}"/>
    <hyperlink ref="E33:G33" location="'Chart 4.30'!A1" display="'Chart 4.30'!A1" xr:uid="{00000000-0004-0000-0000-000045000000}"/>
    <hyperlink ref="E34:G34" location="'Chart 4.31'!A1" display="'Chart 4.31'!A1" xr:uid="{00000000-0004-0000-0000-000046000000}"/>
    <hyperlink ref="E35:G35" location="'Chart 4.32'!A1" display="'Chart 4.32'!A1" xr:uid="{00000000-0004-0000-0000-000047000000}"/>
    <hyperlink ref="E36:G36" location="'Chart 4.33'!A1" display="'Chart 4.33'!A1" xr:uid="{00000000-0004-0000-0000-000048000000}"/>
    <hyperlink ref="E37:G37" location="'Chart 4.34'!A1" display="'Chart 4.34'!A1" xr:uid="{00000000-0004-0000-0000-000049000000}"/>
    <hyperlink ref="E38:G38" location="'Chart 4.35'!A1" display="'Chart 4.35'!A1" xr:uid="{00000000-0004-0000-0000-00004A000000}"/>
    <hyperlink ref="E39:G39" location="'Chart 4.36'!A1" display="'Chart 4.36'!A1" xr:uid="{00000000-0004-0000-0000-00004B000000}"/>
    <hyperlink ref="E40:G40" location="'Chart 4.37'!A1" display="'Chart 4.37'!A1" xr:uid="{00000000-0004-0000-0000-00004C000000}"/>
    <hyperlink ref="E41:G41" location="'Chart 4.38'!A1" display="'Chart 4.38'!A1" xr:uid="{00000000-0004-0000-0000-00004D000000}"/>
    <hyperlink ref="B45" r:id="rId1" display="http://www.observatorioemigracao.pt/np4/1269" xr:uid="{00000000-0004-0000-0000-00004E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64</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167353</v>
      </c>
      <c r="D5" s="101" t="s">
        <v>35</v>
      </c>
      <c r="E5" s="100">
        <v>2824</v>
      </c>
      <c r="F5" s="108">
        <f>E5/C5*100</f>
        <v>1.6874510764671085</v>
      </c>
      <c r="G5" s="108" t="s">
        <v>35</v>
      </c>
    </row>
    <row r="6" spans="1:13" ht="15" customHeight="1" x14ac:dyDescent="0.25">
      <c r="B6" s="66">
        <v>2002</v>
      </c>
      <c r="C6" s="102">
        <v>141591</v>
      </c>
      <c r="D6" s="103">
        <f>(C6/C5*100)-100</f>
        <v>-15.393808297431178</v>
      </c>
      <c r="E6" s="102">
        <v>1407</v>
      </c>
      <c r="F6" s="109">
        <f t="shared" ref="F6:F16" si="0">E6/C6*100</f>
        <v>0.99370722715426818</v>
      </c>
      <c r="G6" s="109">
        <f>(E6/E5*100)-100</f>
        <v>-50.177053824362602</v>
      </c>
    </row>
    <row r="7" spans="1:13" ht="15" customHeight="1" x14ac:dyDescent="0.25">
      <c r="B7" s="67">
        <v>2003</v>
      </c>
      <c r="C7" s="104">
        <v>155117</v>
      </c>
      <c r="D7" s="105">
        <f t="shared" ref="D7:D16" si="1">(C7/C6*100)-100</f>
        <v>9.5528670607595103</v>
      </c>
      <c r="E7" s="104">
        <v>1229</v>
      </c>
      <c r="F7" s="110">
        <f t="shared" si="0"/>
        <v>0.79230516319939137</v>
      </c>
      <c r="G7" s="110">
        <f t="shared" ref="G7:G16" si="2">(E7/E6*100)-100</f>
        <v>-12.651030561478322</v>
      </c>
    </row>
    <row r="8" spans="1:13" ht="15" customHeight="1" x14ac:dyDescent="0.25">
      <c r="B8" s="66">
        <v>2004</v>
      </c>
      <c r="C8" s="102">
        <v>193620</v>
      </c>
      <c r="D8" s="103">
        <f t="shared" si="1"/>
        <v>24.821908623812988</v>
      </c>
      <c r="E8" s="102">
        <v>2178</v>
      </c>
      <c r="F8" s="109">
        <f t="shared" si="0"/>
        <v>1.1248837929965914</v>
      </c>
      <c r="G8" s="109">
        <f t="shared" si="2"/>
        <v>77.217249796582564</v>
      </c>
    </row>
    <row r="9" spans="1:13" ht="15" customHeight="1" x14ac:dyDescent="0.25">
      <c r="B9" s="67">
        <v>2005</v>
      </c>
      <c r="C9" s="104">
        <v>198724</v>
      </c>
      <c r="D9" s="105">
        <f t="shared" si="1"/>
        <v>2.6360913128808932</v>
      </c>
      <c r="E9" s="104">
        <v>1704</v>
      </c>
      <c r="F9" s="110">
        <f t="shared" si="0"/>
        <v>0.85747066282884798</v>
      </c>
      <c r="G9" s="110">
        <f t="shared" si="2"/>
        <v>-21.763085399449039</v>
      </c>
    </row>
    <row r="10" spans="1:13" ht="15" customHeight="1" x14ac:dyDescent="0.25">
      <c r="B10" s="66">
        <v>2006</v>
      </c>
      <c r="C10" s="102">
        <v>260803</v>
      </c>
      <c r="D10" s="103">
        <f t="shared" si="1"/>
        <v>31.238803566755905</v>
      </c>
      <c r="E10" s="102">
        <v>1756</v>
      </c>
      <c r="F10" s="109">
        <f t="shared" si="0"/>
        <v>0.67330513836113848</v>
      </c>
      <c r="G10" s="109">
        <f t="shared" si="2"/>
        <v>3.051643192488271</v>
      </c>
    </row>
    <row r="11" spans="1:13" ht="15" customHeight="1" x14ac:dyDescent="0.25">
      <c r="B11" s="67">
        <v>2007</v>
      </c>
      <c r="C11" s="104">
        <v>199871</v>
      </c>
      <c r="D11" s="105">
        <f t="shared" si="1"/>
        <v>-23.363228183724885</v>
      </c>
      <c r="E11" s="104">
        <v>1266</v>
      </c>
      <c r="F11" s="110">
        <f t="shared" si="0"/>
        <v>0.63340854851379136</v>
      </c>
      <c r="G11" s="110">
        <f t="shared" si="2"/>
        <v>-27.904328018223239</v>
      </c>
    </row>
    <row r="12" spans="1:13" ht="15" customHeight="1" x14ac:dyDescent="0.25">
      <c r="B12" s="66">
        <v>2008</v>
      </c>
      <c r="C12" s="102">
        <v>176575</v>
      </c>
      <c r="D12" s="103">
        <f t="shared" si="1"/>
        <v>-11.655517808986787</v>
      </c>
      <c r="E12" s="102">
        <v>980</v>
      </c>
      <c r="F12" s="109">
        <f t="shared" si="0"/>
        <v>0.5550049554013875</v>
      </c>
      <c r="G12" s="109">
        <f t="shared" si="2"/>
        <v>-22.590837282780413</v>
      </c>
    </row>
    <row r="13" spans="1:13" ht="15" customHeight="1" x14ac:dyDescent="0.25">
      <c r="B13" s="67">
        <v>2009</v>
      </c>
      <c r="C13" s="104">
        <v>156349</v>
      </c>
      <c r="D13" s="105">
        <f t="shared" si="1"/>
        <v>-11.454622681580062</v>
      </c>
      <c r="E13" s="104">
        <v>993</v>
      </c>
      <c r="F13" s="110">
        <f t="shared" si="0"/>
        <v>0.63511758949529573</v>
      </c>
      <c r="G13" s="110">
        <f t="shared" si="2"/>
        <v>1.326530612244909</v>
      </c>
    </row>
    <row r="14" spans="1:13" ht="15" customHeight="1" x14ac:dyDescent="0.25">
      <c r="B14" s="66">
        <v>2010</v>
      </c>
      <c r="C14" s="102">
        <v>143678</v>
      </c>
      <c r="D14" s="103">
        <f t="shared" si="1"/>
        <v>-8.1043051122808691</v>
      </c>
      <c r="E14" s="102">
        <v>847</v>
      </c>
      <c r="F14" s="109">
        <f t="shared" si="0"/>
        <v>0.58951266025417948</v>
      </c>
      <c r="G14" s="109">
        <f t="shared" si="2"/>
        <v>-14.702920443101704</v>
      </c>
    </row>
    <row r="15" spans="1:13" ht="15" customHeight="1" x14ac:dyDescent="0.25">
      <c r="B15" s="67">
        <v>2011</v>
      </c>
      <c r="C15" s="104">
        <v>181338</v>
      </c>
      <c r="D15" s="105">
        <f t="shared" si="1"/>
        <v>26.211389356756086</v>
      </c>
      <c r="E15" s="104">
        <v>775</v>
      </c>
      <c r="F15" s="110">
        <f t="shared" si="0"/>
        <v>0.42737870716562443</v>
      </c>
      <c r="G15" s="110">
        <f t="shared" si="2"/>
        <v>-8.5005903187721401</v>
      </c>
      <c r="J15"/>
      <c r="L15"/>
      <c r="M15"/>
    </row>
    <row r="16" spans="1:13" ht="15" customHeight="1" x14ac:dyDescent="0.25">
      <c r="B16" s="66">
        <v>2012</v>
      </c>
      <c r="C16" s="102">
        <v>113150</v>
      </c>
      <c r="D16" s="103">
        <f t="shared" si="1"/>
        <v>-37.602708753818838</v>
      </c>
      <c r="E16" s="102">
        <v>607</v>
      </c>
      <c r="F16" s="109">
        <f t="shared" si="0"/>
        <v>0.53645603181617318</v>
      </c>
      <c r="G16" s="109">
        <f t="shared" si="2"/>
        <v>-21.677419354838719</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15" customHeight="1" x14ac:dyDescent="0.25">
      <c r="A19" s="125" t="s">
        <v>39</v>
      </c>
      <c r="B19" s="174" t="s">
        <v>173</v>
      </c>
      <c r="C19" s="175"/>
      <c r="D19" s="175"/>
      <c r="E19" s="175"/>
      <c r="F19" s="175"/>
      <c r="G19" s="5"/>
    </row>
    <row r="20" spans="1:13" ht="15" customHeight="1" x14ac:dyDescent="0.25">
      <c r="A20" s="35" t="s">
        <v>6</v>
      </c>
      <c r="B20" s="151" t="s">
        <v>120</v>
      </c>
      <c r="C20" s="152"/>
      <c r="D20" s="152"/>
      <c r="E20" s="152"/>
      <c r="F20" s="152"/>
      <c r="G20" s="152"/>
    </row>
    <row r="21" spans="1:13" ht="15" customHeight="1" x14ac:dyDescent="0.25">
      <c r="A21" s="56" t="s">
        <v>5</v>
      </c>
      <c r="B21" s="172" t="s">
        <v>57</v>
      </c>
      <c r="C21" s="133"/>
      <c r="D21" s="133"/>
      <c r="E21" s="133"/>
      <c r="F21" s="133"/>
      <c r="G21" s="133"/>
    </row>
    <row r="22" spans="1:13" ht="15" customHeight="1" x14ac:dyDescent="0.25">
      <c r="A22" s="56" t="s">
        <v>2</v>
      </c>
      <c r="B22" s="163" t="s">
        <v>211</v>
      </c>
      <c r="C22" s="133"/>
      <c r="D22" s="133"/>
      <c r="E22" s="133"/>
      <c r="F22" s="133"/>
      <c r="G22" s="133"/>
    </row>
    <row r="23" spans="1:13" ht="15" customHeight="1" x14ac:dyDescent="0.25"/>
  </sheetData>
  <mergeCells count="8">
    <mergeCell ref="B21:G21"/>
    <mergeCell ref="B22:G22"/>
    <mergeCell ref="B2:G2"/>
    <mergeCell ref="B3:B4"/>
    <mergeCell ref="C3:D3"/>
    <mergeCell ref="E3:G3"/>
    <mergeCell ref="B20:G20"/>
    <mergeCell ref="B19:F19"/>
  </mergeCells>
  <hyperlinks>
    <hyperlink ref="G1" location="Contents!A1" display="[contents Ç]" xr:uid="{00000000-0004-0000-09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5 F5:G15" evalError="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65</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v>4959000</v>
      </c>
      <c r="D9" s="105" t="s">
        <v>35</v>
      </c>
      <c r="E9" s="104">
        <v>567000</v>
      </c>
      <c r="F9" s="110">
        <f t="shared" ref="F9:F15" si="0">E9/C9*100</f>
        <v>11.433756805807622</v>
      </c>
      <c r="G9" s="110" t="s">
        <v>35</v>
      </c>
    </row>
    <row r="10" spans="1:13" ht="15" customHeight="1" x14ac:dyDescent="0.25">
      <c r="B10" s="66">
        <v>2006</v>
      </c>
      <c r="C10" s="102">
        <v>5136294</v>
      </c>
      <c r="D10" s="103">
        <f t="shared" ref="D10:D15" si="1">(C10/C9*100)-100</f>
        <v>3.5751966122202106</v>
      </c>
      <c r="E10" s="102">
        <v>569600</v>
      </c>
      <c r="F10" s="109">
        <f t="shared" si="0"/>
        <v>11.089707871083704</v>
      </c>
      <c r="G10" s="109">
        <f t="shared" ref="G10:G15" si="2">(E10/E9*100)-100</f>
        <v>0.45855379188712675</v>
      </c>
    </row>
    <row r="11" spans="1:13" ht="15" customHeight="1" x14ac:dyDescent="0.25">
      <c r="B11" s="67">
        <v>2007</v>
      </c>
      <c r="C11" s="104">
        <v>5252696</v>
      </c>
      <c r="D11" s="105">
        <f t="shared" si="1"/>
        <v>2.2662643532476778</v>
      </c>
      <c r="E11" s="104">
        <v>576084</v>
      </c>
      <c r="F11" s="110">
        <f t="shared" si="0"/>
        <v>10.967396552170543</v>
      </c>
      <c r="G11" s="110">
        <f t="shared" si="2"/>
        <v>1.1383426966292234</v>
      </c>
    </row>
    <row r="12" spans="1:13" ht="15" customHeight="1" x14ac:dyDescent="0.25">
      <c r="B12" s="66">
        <v>2008</v>
      </c>
      <c r="C12" s="102">
        <v>5236607</v>
      </c>
      <c r="D12" s="103">
        <f t="shared" si="1"/>
        <v>-0.30629985059100306</v>
      </c>
      <c r="E12" s="102">
        <v>580240</v>
      </c>
      <c r="F12" s="109">
        <f t="shared" si="0"/>
        <v>11.080457250276755</v>
      </c>
      <c r="G12" s="109">
        <f t="shared" si="2"/>
        <v>0.72142257031958934</v>
      </c>
    </row>
    <row r="13" spans="1:13" ht="15" customHeight="1" x14ac:dyDescent="0.25">
      <c r="B13" s="67">
        <v>2009</v>
      </c>
      <c r="C13" s="104">
        <v>5433000</v>
      </c>
      <c r="D13" s="105">
        <f t="shared" si="1"/>
        <v>3.7503864620736209</v>
      </c>
      <c r="E13" s="104">
        <v>585000</v>
      </c>
      <c r="F13" s="110">
        <f t="shared" si="0"/>
        <v>10.767531750414136</v>
      </c>
      <c r="G13" s="110">
        <f t="shared" si="2"/>
        <v>0.82035019991728575</v>
      </c>
    </row>
    <row r="14" spans="1:13" ht="15" customHeight="1" x14ac:dyDescent="0.25">
      <c r="B14" s="66">
        <v>2010</v>
      </c>
      <c r="C14" s="102">
        <v>5514154</v>
      </c>
      <c r="D14" s="103">
        <f t="shared" si="1"/>
        <v>1.4937235413215575</v>
      </c>
      <c r="E14" s="102">
        <v>588276</v>
      </c>
      <c r="F14" s="109">
        <f t="shared" si="0"/>
        <v>10.668472443823658</v>
      </c>
      <c r="G14" s="109">
        <f t="shared" si="2"/>
        <v>0.56000000000000227</v>
      </c>
    </row>
    <row r="15" spans="1:13" ht="15" customHeight="1" x14ac:dyDescent="0.25">
      <c r="B15" s="67">
        <v>2011</v>
      </c>
      <c r="C15" s="104">
        <v>5605167</v>
      </c>
      <c r="D15" s="105">
        <f t="shared" si="1"/>
        <v>1.6505342433308812</v>
      </c>
      <c r="E15" s="104">
        <v>592281</v>
      </c>
      <c r="F15" s="110">
        <f t="shared" si="0"/>
        <v>10.566696763896598</v>
      </c>
      <c r="G15" s="110">
        <f t="shared" si="2"/>
        <v>0.68080288844012671</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30" customHeight="1" x14ac:dyDescent="0.25">
      <c r="A19" s="35" t="s">
        <v>6</v>
      </c>
      <c r="B19" s="170" t="s">
        <v>185</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0A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10:D14 F10:G14 G5 F9" evalError="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66</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127548</v>
      </c>
      <c r="D5" s="101" t="s">
        <v>35</v>
      </c>
      <c r="E5" s="100">
        <v>9182</v>
      </c>
      <c r="F5" s="108">
        <f>E5/C5*100</f>
        <v>7.1988584689685453</v>
      </c>
      <c r="G5" s="108" t="s">
        <v>35</v>
      </c>
    </row>
    <row r="6" spans="1:13" ht="15" customHeight="1" x14ac:dyDescent="0.25">
      <c r="B6" s="66">
        <v>2002</v>
      </c>
      <c r="C6" s="102">
        <v>128097</v>
      </c>
      <c r="D6" s="103">
        <f>(C6/C5*100)-100</f>
        <v>0.43042619249223435</v>
      </c>
      <c r="E6" s="102">
        <v>8844</v>
      </c>
      <c r="F6" s="109">
        <f t="shared" ref="F6:F17" si="0">E6/C6*100</f>
        <v>6.9041429541675452</v>
      </c>
      <c r="G6" s="109">
        <f>(E6/E5*100)-100</f>
        <v>-3.6811152254410757</v>
      </c>
    </row>
    <row r="7" spans="1:13" ht="15" customHeight="1" x14ac:dyDescent="0.25">
      <c r="B7" s="67">
        <v>2003</v>
      </c>
      <c r="C7" s="104">
        <v>144649</v>
      </c>
      <c r="D7" s="105">
        <f t="shared" ref="D7:D17" si="1">(C7/C6*100)-100</f>
        <v>12.921457957641479</v>
      </c>
      <c r="E7" s="104">
        <v>9577</v>
      </c>
      <c r="F7" s="110">
        <f t="shared" si="0"/>
        <v>6.6208546204951295</v>
      </c>
      <c r="G7" s="110">
        <f t="shared" ref="G7:G17" si="2">(E7/E6*100)-100</f>
        <v>8.2881049298959795</v>
      </c>
    </row>
    <row r="8" spans="1:13" ht="15" customHeight="1" x14ac:dyDescent="0.25">
      <c r="B8" s="66">
        <v>2004</v>
      </c>
      <c r="C8" s="102">
        <v>168845</v>
      </c>
      <c r="D8" s="103">
        <f t="shared" si="1"/>
        <v>16.727388367703895</v>
      </c>
      <c r="E8" s="102">
        <v>10988</v>
      </c>
      <c r="F8" s="109">
        <f t="shared" si="0"/>
        <v>6.5077437886819274</v>
      </c>
      <c r="G8" s="109">
        <f t="shared" si="2"/>
        <v>14.733214994257082</v>
      </c>
    </row>
    <row r="9" spans="1:13" ht="15" customHeight="1" x14ac:dyDescent="0.25">
      <c r="B9" s="67">
        <v>2005</v>
      </c>
      <c r="C9" s="104">
        <v>154643</v>
      </c>
      <c r="D9" s="105">
        <f t="shared" si="1"/>
        <v>-8.4112647694631164</v>
      </c>
      <c r="E9" s="104">
        <v>8884</v>
      </c>
      <c r="F9" s="110">
        <f t="shared" si="0"/>
        <v>5.7448445775107828</v>
      </c>
      <c r="G9" s="110">
        <f t="shared" si="2"/>
        <v>-19.148161630870035</v>
      </c>
    </row>
    <row r="10" spans="1:13" ht="15" customHeight="1" x14ac:dyDescent="0.25">
      <c r="B10" s="66">
        <v>2006</v>
      </c>
      <c r="C10" s="102">
        <v>147868</v>
      </c>
      <c r="D10" s="103">
        <f t="shared" si="1"/>
        <v>-4.3810583084911769</v>
      </c>
      <c r="E10" s="102">
        <v>10524</v>
      </c>
      <c r="F10" s="109">
        <f t="shared" si="0"/>
        <v>7.1171585468120222</v>
      </c>
      <c r="G10" s="109">
        <f t="shared" si="2"/>
        <v>18.460153084196307</v>
      </c>
    </row>
    <row r="11" spans="1:13" ht="15" customHeight="1" x14ac:dyDescent="0.25">
      <c r="B11" s="67">
        <v>2007</v>
      </c>
      <c r="C11" s="104">
        <v>132002</v>
      </c>
      <c r="D11" s="105">
        <f t="shared" si="1"/>
        <v>-10.729840127681442</v>
      </c>
      <c r="E11" s="104">
        <v>3749</v>
      </c>
      <c r="F11" s="110">
        <f t="shared" si="0"/>
        <v>2.8401084832048</v>
      </c>
      <c r="G11" s="110">
        <f t="shared" si="2"/>
        <v>-64.376662865830482</v>
      </c>
    </row>
    <row r="12" spans="1:13" ht="15" customHeight="1" x14ac:dyDescent="0.25">
      <c r="B12" s="66">
        <v>2008</v>
      </c>
      <c r="C12" s="102">
        <v>137452</v>
      </c>
      <c r="D12" s="103">
        <f t="shared" si="1"/>
        <v>4.1287253223436124</v>
      </c>
      <c r="E12" s="102">
        <v>7778</v>
      </c>
      <c r="F12" s="109">
        <f t="shared" si="0"/>
        <v>5.6587026743881506</v>
      </c>
      <c r="G12" s="109">
        <f t="shared" si="2"/>
        <v>107.46865830888237</v>
      </c>
    </row>
    <row r="13" spans="1:13" ht="15" customHeight="1" x14ac:dyDescent="0.25">
      <c r="B13" s="67">
        <v>2009</v>
      </c>
      <c r="C13" s="104">
        <v>135852</v>
      </c>
      <c r="D13" s="105">
        <f t="shared" si="1"/>
        <v>-1.1640427203678456</v>
      </c>
      <c r="E13" s="104">
        <v>6583</v>
      </c>
      <c r="F13" s="110">
        <f t="shared" si="0"/>
        <v>4.8457144539646082</v>
      </c>
      <c r="G13" s="110">
        <f t="shared" si="2"/>
        <v>-15.363846747235797</v>
      </c>
    </row>
    <row r="14" spans="1:13" ht="15" customHeight="1" x14ac:dyDescent="0.25">
      <c r="B14" s="66">
        <v>2010</v>
      </c>
      <c r="C14" s="102">
        <v>143261</v>
      </c>
      <c r="D14" s="103">
        <f t="shared" si="1"/>
        <v>5.4537290580926197</v>
      </c>
      <c r="E14" s="102">
        <v>5723</v>
      </c>
      <c r="F14" s="109">
        <f t="shared" si="0"/>
        <v>3.9948066815113674</v>
      </c>
      <c r="G14" s="109">
        <f t="shared" si="2"/>
        <v>-13.063952605195198</v>
      </c>
    </row>
    <row r="15" spans="1:13" ht="15" customHeight="1" x14ac:dyDescent="0.25">
      <c r="B15" s="67">
        <v>2011</v>
      </c>
      <c r="C15" s="104">
        <v>114569</v>
      </c>
      <c r="D15" s="105">
        <f t="shared" si="1"/>
        <v>-20.027781461807464</v>
      </c>
      <c r="E15" s="104">
        <v>4720</v>
      </c>
      <c r="F15" s="110">
        <f t="shared" si="0"/>
        <v>4.11978807530833</v>
      </c>
      <c r="G15" s="110">
        <f t="shared" si="2"/>
        <v>-17.525773195876297</v>
      </c>
      <c r="J15"/>
      <c r="L15"/>
      <c r="M15"/>
    </row>
    <row r="16" spans="1:13" ht="15" customHeight="1" x14ac:dyDescent="0.25">
      <c r="B16" s="66">
        <v>2012</v>
      </c>
      <c r="C16" s="102">
        <v>96051</v>
      </c>
      <c r="D16" s="103">
        <f t="shared" si="1"/>
        <v>-16.163185503932127</v>
      </c>
      <c r="E16" s="102">
        <v>4294</v>
      </c>
      <c r="F16" s="109">
        <f t="shared" si="0"/>
        <v>4.4705416913931142</v>
      </c>
      <c r="G16" s="109">
        <f t="shared" si="2"/>
        <v>-9.0254237288135641</v>
      </c>
      <c r="J16"/>
      <c r="L16"/>
      <c r="M16"/>
    </row>
    <row r="17" spans="1:13" ht="15" customHeight="1" thickBot="1" x14ac:dyDescent="0.3">
      <c r="B17" s="68">
        <v>2013</v>
      </c>
      <c r="C17" s="106">
        <v>97276</v>
      </c>
      <c r="D17" s="107">
        <f t="shared" si="1"/>
        <v>1.2753641294728908</v>
      </c>
      <c r="E17" s="106">
        <v>3887</v>
      </c>
      <c r="F17" s="111">
        <f t="shared" si="0"/>
        <v>3.9958468687034827</v>
      </c>
      <c r="G17" s="111">
        <f t="shared" si="2"/>
        <v>-9.4783418723800708</v>
      </c>
      <c r="J17"/>
      <c r="L17"/>
      <c r="M17"/>
    </row>
    <row r="18" spans="1:13" ht="15" customHeight="1" x14ac:dyDescent="0.25">
      <c r="B18" s="4"/>
      <c r="C18" s="4"/>
      <c r="D18" s="4"/>
      <c r="E18" s="5"/>
      <c r="F18" s="5"/>
      <c r="G18" s="5"/>
    </row>
    <row r="19" spans="1:13" ht="30" customHeight="1" x14ac:dyDescent="0.25">
      <c r="A19" s="35" t="s">
        <v>6</v>
      </c>
      <c r="B19" s="171" t="s">
        <v>192</v>
      </c>
      <c r="C19" s="150"/>
      <c r="D19" s="150"/>
      <c r="E19" s="150"/>
      <c r="F19" s="150"/>
      <c r="G19" s="150"/>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0B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ignoredErrors>
    <ignoredError sqref="D6:D9 F5:G9 D12:D16 F12:G15 F11 F16" evalError="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67</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685259</v>
      </c>
      <c r="D5" s="101" t="s">
        <v>35</v>
      </c>
      <c r="E5" s="100">
        <v>9287</v>
      </c>
      <c r="F5" s="108">
        <f>E5/C5*100</f>
        <v>1.3552539988529884</v>
      </c>
      <c r="G5" s="108" t="s">
        <v>35</v>
      </c>
    </row>
    <row r="6" spans="1:13" ht="15" customHeight="1" x14ac:dyDescent="0.25">
      <c r="B6" s="66">
        <v>2002</v>
      </c>
      <c r="C6" s="102">
        <v>658341</v>
      </c>
      <c r="D6" s="103">
        <f>(C6/C5*100)-100</f>
        <v>-3.9281497944572834</v>
      </c>
      <c r="E6" s="102">
        <v>7955</v>
      </c>
      <c r="F6" s="109">
        <f t="shared" ref="F6:F17" si="0">E6/C6*100</f>
        <v>1.2083403585679762</v>
      </c>
      <c r="G6" s="109">
        <f>(E6/E5*100)-100</f>
        <v>-14.342629482071715</v>
      </c>
    </row>
    <row r="7" spans="1:13" ht="15" customHeight="1" x14ac:dyDescent="0.25">
      <c r="B7" s="67">
        <v>2003</v>
      </c>
      <c r="C7" s="104">
        <v>601759</v>
      </c>
      <c r="D7" s="105">
        <f t="shared" ref="D7:D17" si="1">(C7/C6*100)-100</f>
        <v>-8.5946340878055594</v>
      </c>
      <c r="E7" s="104">
        <v>6981</v>
      </c>
      <c r="F7" s="110">
        <f t="shared" si="0"/>
        <v>1.1600989765005592</v>
      </c>
      <c r="G7" s="110">
        <f t="shared" ref="G7:G17" si="2">(E7/E6*100)-100</f>
        <v>-12.243871778755505</v>
      </c>
    </row>
    <row r="8" spans="1:13" ht="15" customHeight="1" x14ac:dyDescent="0.25">
      <c r="B8" s="66">
        <v>2004</v>
      </c>
      <c r="C8" s="102">
        <v>602182</v>
      </c>
      <c r="D8" s="103">
        <f t="shared" si="1"/>
        <v>7.0293921653032498E-2</v>
      </c>
      <c r="E8" s="102">
        <v>5570</v>
      </c>
      <c r="F8" s="109">
        <f t="shared" si="0"/>
        <v>0.92496952748504602</v>
      </c>
      <c r="G8" s="109">
        <f t="shared" si="2"/>
        <v>-20.212004010886702</v>
      </c>
    </row>
    <row r="9" spans="1:13" ht="15" customHeight="1" x14ac:dyDescent="0.25">
      <c r="B9" s="67">
        <v>2005</v>
      </c>
      <c r="C9" s="104">
        <v>401493</v>
      </c>
      <c r="D9" s="105">
        <f t="shared" si="1"/>
        <v>-33.326967594514613</v>
      </c>
      <c r="E9" s="104">
        <v>3418</v>
      </c>
      <c r="F9" s="110">
        <f t="shared" si="0"/>
        <v>0.85132243899644577</v>
      </c>
      <c r="G9" s="110">
        <f t="shared" si="2"/>
        <v>-38.635547576301619</v>
      </c>
    </row>
    <row r="10" spans="1:13" ht="15" customHeight="1" x14ac:dyDescent="0.25">
      <c r="B10" s="66">
        <v>2006</v>
      </c>
      <c r="C10" s="102">
        <v>382772</v>
      </c>
      <c r="D10" s="103">
        <f t="shared" si="1"/>
        <v>-4.6628459275753187</v>
      </c>
      <c r="E10" s="102">
        <v>3371</v>
      </c>
      <c r="F10" s="109">
        <f t="shared" si="0"/>
        <v>0.88068092754955951</v>
      </c>
      <c r="G10" s="109">
        <f t="shared" si="2"/>
        <v>-1.3750731421884126</v>
      </c>
    </row>
    <row r="11" spans="1:13" ht="15" customHeight="1" x14ac:dyDescent="0.25">
      <c r="B11" s="67">
        <v>2007</v>
      </c>
      <c r="C11" s="104">
        <v>402397</v>
      </c>
      <c r="D11" s="105">
        <f t="shared" si="1"/>
        <v>5.127073035645239</v>
      </c>
      <c r="E11" s="104">
        <v>3766</v>
      </c>
      <c r="F11" s="110">
        <f t="shared" si="0"/>
        <v>0.9358916691724839</v>
      </c>
      <c r="G11" s="110">
        <f t="shared" si="2"/>
        <v>11.717591219222783</v>
      </c>
    </row>
    <row r="12" spans="1:13" ht="15" customHeight="1" x14ac:dyDescent="0.25">
      <c r="B12" s="66">
        <v>2008</v>
      </c>
      <c r="C12" s="102">
        <v>403432</v>
      </c>
      <c r="D12" s="103">
        <f t="shared" si="1"/>
        <v>0.2572086770030495</v>
      </c>
      <c r="E12" s="102">
        <v>4214</v>
      </c>
      <c r="F12" s="109">
        <f t="shared" si="0"/>
        <v>1.0445378651172936</v>
      </c>
      <c r="G12" s="109">
        <f t="shared" si="2"/>
        <v>11.895910780669141</v>
      </c>
    </row>
    <row r="13" spans="1:13" ht="15" customHeight="1" x14ac:dyDescent="0.25">
      <c r="B13" s="67">
        <v>2009</v>
      </c>
      <c r="C13" s="104">
        <v>412404</v>
      </c>
      <c r="D13" s="105">
        <f t="shared" si="1"/>
        <v>2.2239187768942514</v>
      </c>
      <c r="E13" s="104">
        <v>4468</v>
      </c>
      <c r="F13" s="110">
        <f t="shared" si="0"/>
        <v>1.0834036527288775</v>
      </c>
      <c r="G13" s="110">
        <f t="shared" si="2"/>
        <v>6.0275272899857697</v>
      </c>
    </row>
    <row r="14" spans="1:13" ht="15" customHeight="1" x14ac:dyDescent="0.25">
      <c r="B14" s="66">
        <v>2010</v>
      </c>
      <c r="C14" s="102">
        <v>472105</v>
      </c>
      <c r="D14" s="103">
        <f t="shared" si="1"/>
        <v>14.476338735802756</v>
      </c>
      <c r="E14" s="102">
        <v>4238</v>
      </c>
      <c r="F14" s="109">
        <f t="shared" si="0"/>
        <v>0.89768165980025627</v>
      </c>
      <c r="G14" s="109">
        <f t="shared" si="2"/>
        <v>-5.1477170993733239</v>
      </c>
    </row>
    <row r="15" spans="1:13" ht="15" customHeight="1" x14ac:dyDescent="0.25">
      <c r="B15" s="67">
        <v>2011</v>
      </c>
      <c r="C15" s="104">
        <v>609184</v>
      </c>
      <c r="D15" s="105">
        <f t="shared" si="1"/>
        <v>29.035701803624193</v>
      </c>
      <c r="E15" s="104">
        <v>5752</v>
      </c>
      <c r="F15" s="110">
        <f t="shared" si="0"/>
        <v>0.94421389924883126</v>
      </c>
      <c r="G15" s="110">
        <f t="shared" si="2"/>
        <v>35.724398301085415</v>
      </c>
      <c r="J15"/>
      <c r="L15"/>
      <c r="M15"/>
    </row>
    <row r="16" spans="1:13" ht="15" customHeight="1" x14ac:dyDescent="0.25">
      <c r="B16" s="66">
        <v>2012</v>
      </c>
      <c r="C16" s="102">
        <v>755318</v>
      </c>
      <c r="D16" s="103">
        <f t="shared" si="1"/>
        <v>23.988482954247004</v>
      </c>
      <c r="E16" s="102">
        <v>9054</v>
      </c>
      <c r="F16" s="109">
        <f t="shared" si="0"/>
        <v>1.1987004149245748</v>
      </c>
      <c r="G16" s="109">
        <f t="shared" si="2"/>
        <v>57.406119610570215</v>
      </c>
      <c r="J16"/>
      <c r="L16"/>
      <c r="M16"/>
    </row>
    <row r="17" spans="1:13" ht="15" customHeight="1" thickBot="1" x14ac:dyDescent="0.3">
      <c r="B17" s="68">
        <v>2013</v>
      </c>
      <c r="C17" s="106">
        <v>932920</v>
      </c>
      <c r="D17" s="107">
        <f t="shared" si="1"/>
        <v>23.513539992427027</v>
      </c>
      <c r="E17" s="106">
        <v>11401</v>
      </c>
      <c r="F17" s="111">
        <f t="shared" si="0"/>
        <v>1.2220769197787591</v>
      </c>
      <c r="G17" s="111">
        <f t="shared" si="2"/>
        <v>25.922244311906354</v>
      </c>
      <c r="J17"/>
      <c r="L17"/>
      <c r="M17"/>
    </row>
    <row r="18" spans="1:13" ht="15" customHeight="1" x14ac:dyDescent="0.25">
      <c r="B18" s="4"/>
      <c r="C18" s="4"/>
      <c r="D18" s="4"/>
      <c r="E18" s="5"/>
      <c r="F18" s="5"/>
      <c r="G18" s="5"/>
    </row>
    <row r="19" spans="1:13" ht="30" customHeight="1" x14ac:dyDescent="0.25">
      <c r="A19" s="35" t="s">
        <v>6</v>
      </c>
      <c r="B19" s="151" t="s">
        <v>52</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0C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68</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5755232</v>
      </c>
      <c r="D5" s="101" t="s">
        <v>35</v>
      </c>
      <c r="E5" s="100">
        <v>107057</v>
      </c>
      <c r="F5" s="108">
        <f>E5/C5*100</f>
        <v>1.8601682781858315</v>
      </c>
      <c r="G5" s="108" t="s">
        <v>35</v>
      </c>
    </row>
    <row r="6" spans="1:13" ht="15" customHeight="1" x14ac:dyDescent="0.25">
      <c r="B6" s="66">
        <v>2002</v>
      </c>
      <c r="C6" s="102">
        <v>5804263</v>
      </c>
      <c r="D6" s="103">
        <f>(C6/C5*100)-100</f>
        <v>0.8519378541125775</v>
      </c>
      <c r="E6" s="102">
        <v>105667</v>
      </c>
      <c r="F6" s="109">
        <f t="shared" ref="F6:F17" si="0">E6/C6*100</f>
        <v>1.8205067551211929</v>
      </c>
      <c r="G6" s="109">
        <f>(E6/E5*100)-100</f>
        <v>-1.2983737635091614</v>
      </c>
    </row>
    <row r="7" spans="1:13" ht="15" customHeight="1" x14ac:dyDescent="0.25">
      <c r="B7" s="67">
        <v>2003</v>
      </c>
      <c r="C7" s="104">
        <v>5834577</v>
      </c>
      <c r="D7" s="105">
        <f t="shared" ref="D7:D17" si="1">(C7/C6*100)-100</f>
        <v>0.52227130300607882</v>
      </c>
      <c r="E7" s="104">
        <v>105135</v>
      </c>
      <c r="F7" s="110">
        <f t="shared" si="0"/>
        <v>1.8019301142139355</v>
      </c>
      <c r="G7" s="110">
        <f t="shared" ref="G7:G17" si="2">(E7/E6*100)-100</f>
        <v>-0.50346844331721741</v>
      </c>
    </row>
    <row r="8" spans="1:13" ht="15" customHeight="1" x14ac:dyDescent="0.25">
      <c r="B8" s="66">
        <v>2004</v>
      </c>
      <c r="C8" s="102">
        <v>5312860</v>
      </c>
      <c r="D8" s="103">
        <f t="shared" si="1"/>
        <v>-8.9418136053393482</v>
      </c>
      <c r="E8" s="102">
        <v>93190</v>
      </c>
      <c r="F8" s="109">
        <f t="shared" si="0"/>
        <v>1.7540458434816653</v>
      </c>
      <c r="G8" s="109">
        <f t="shared" si="2"/>
        <v>-11.361582726970084</v>
      </c>
    </row>
    <row r="9" spans="1:13" ht="15" customHeight="1" x14ac:dyDescent="0.25">
      <c r="B9" s="67">
        <v>2005</v>
      </c>
      <c r="C9" s="104">
        <v>5363410</v>
      </c>
      <c r="D9" s="105">
        <f t="shared" si="1"/>
        <v>0.95146493602315729</v>
      </c>
      <c r="E9" s="104">
        <v>92136</v>
      </c>
      <c r="F9" s="110">
        <f t="shared" si="0"/>
        <v>1.7178623301220677</v>
      </c>
      <c r="G9" s="110">
        <f t="shared" si="2"/>
        <v>-1.1310226419143703</v>
      </c>
    </row>
    <row r="10" spans="1:13" ht="15" customHeight="1" x14ac:dyDescent="0.25">
      <c r="B10" s="66">
        <v>2006</v>
      </c>
      <c r="C10" s="102">
        <v>5386570</v>
      </c>
      <c r="D10" s="103">
        <f t="shared" si="1"/>
        <v>0.43181483421928135</v>
      </c>
      <c r="E10" s="102">
        <v>91651</v>
      </c>
      <c r="F10" s="109">
        <f t="shared" si="0"/>
        <v>1.7014723655313122</v>
      </c>
      <c r="G10" s="109">
        <f t="shared" si="2"/>
        <v>-0.52639576278544098</v>
      </c>
    </row>
    <row r="11" spans="1:13" ht="15" customHeight="1" x14ac:dyDescent="0.25">
      <c r="B11" s="67">
        <v>2007</v>
      </c>
      <c r="C11" s="104">
        <v>5400325</v>
      </c>
      <c r="D11" s="105">
        <f t="shared" si="1"/>
        <v>0.25535730529817613</v>
      </c>
      <c r="E11" s="104">
        <v>91253</v>
      </c>
      <c r="F11" s="110">
        <f t="shared" si="0"/>
        <v>1.689768671329966</v>
      </c>
      <c r="G11" s="110">
        <f t="shared" si="2"/>
        <v>-0.43425603648623223</v>
      </c>
    </row>
    <row r="12" spans="1:13" ht="15" customHeight="1" x14ac:dyDescent="0.25">
      <c r="B12" s="66">
        <v>2008</v>
      </c>
      <c r="C12" s="102">
        <v>5401777</v>
      </c>
      <c r="D12" s="103">
        <f t="shared" si="1"/>
        <v>2.6887270673526587E-2</v>
      </c>
      <c r="E12" s="102">
        <v>91225</v>
      </c>
      <c r="F12" s="109">
        <f t="shared" si="0"/>
        <v>1.6887961128347209</v>
      </c>
      <c r="G12" s="109">
        <f t="shared" si="2"/>
        <v>-3.0683922720356804E-2</v>
      </c>
    </row>
    <row r="13" spans="1:13" ht="15" customHeight="1" x14ac:dyDescent="0.25">
      <c r="B13" s="67">
        <v>2009</v>
      </c>
      <c r="C13" s="104">
        <v>5393264</v>
      </c>
      <c r="D13" s="105">
        <f t="shared" si="1"/>
        <v>-0.15759628729583142</v>
      </c>
      <c r="E13" s="104">
        <v>90203</v>
      </c>
      <c r="F13" s="110">
        <f t="shared" si="0"/>
        <v>1.6725122300706954</v>
      </c>
      <c r="G13" s="110">
        <f t="shared" si="2"/>
        <v>-1.1203069334064111</v>
      </c>
    </row>
    <row r="14" spans="1:13" ht="15" customHeight="1" x14ac:dyDescent="0.25">
      <c r="B14" s="66">
        <v>2010</v>
      </c>
      <c r="C14" s="102">
        <v>5473547</v>
      </c>
      <c r="D14" s="103">
        <f t="shared" si="1"/>
        <v>1.4885790868015931</v>
      </c>
      <c r="E14" s="102">
        <v>90148</v>
      </c>
      <c r="F14" s="109">
        <f t="shared" si="0"/>
        <v>1.6469759006362785</v>
      </c>
      <c r="G14" s="109">
        <f t="shared" si="2"/>
        <v>-6.0973581809918187E-2</v>
      </c>
    </row>
    <row r="15" spans="1:13" ht="15" customHeight="1" x14ac:dyDescent="0.25">
      <c r="B15" s="67">
        <v>2011</v>
      </c>
      <c r="C15" s="104">
        <v>5664681</v>
      </c>
      <c r="D15" s="105">
        <f t="shared" si="1"/>
        <v>3.491958687849035</v>
      </c>
      <c r="E15" s="104">
        <v>92343</v>
      </c>
      <c r="F15" s="110">
        <f t="shared" si="0"/>
        <v>1.6301535779331615</v>
      </c>
      <c r="G15" s="110">
        <f t="shared" si="2"/>
        <v>2.4348848560145484</v>
      </c>
      <c r="J15"/>
      <c r="L15"/>
      <c r="M15"/>
    </row>
    <row r="16" spans="1:13" ht="15" customHeight="1" x14ac:dyDescent="0.25">
      <c r="B16" s="66">
        <v>2012</v>
      </c>
      <c r="C16" s="102">
        <v>5975210</v>
      </c>
      <c r="D16" s="103">
        <f t="shared" si="1"/>
        <v>5.4818444321930855</v>
      </c>
      <c r="E16" s="102">
        <v>97445</v>
      </c>
      <c r="F16" s="109">
        <f t="shared" si="0"/>
        <v>1.6308213435176337</v>
      </c>
      <c r="G16" s="109">
        <f t="shared" si="2"/>
        <v>5.5250533337664933</v>
      </c>
      <c r="J16"/>
      <c r="L16"/>
      <c r="M16"/>
    </row>
    <row r="17" spans="1:13" ht="15" customHeight="1" thickBot="1" x14ac:dyDescent="0.3">
      <c r="B17" s="68">
        <v>2013</v>
      </c>
      <c r="C17" s="106">
        <v>6402828</v>
      </c>
      <c r="D17" s="107">
        <f t="shared" si="1"/>
        <v>7.1565350841225666</v>
      </c>
      <c r="E17" s="106">
        <v>104084</v>
      </c>
      <c r="F17" s="111">
        <f t="shared" si="0"/>
        <v>1.625594190567043</v>
      </c>
      <c r="G17" s="111">
        <f t="shared" si="2"/>
        <v>6.8130740417671376</v>
      </c>
      <c r="J17"/>
      <c r="L17"/>
      <c r="M17"/>
    </row>
    <row r="18" spans="1:13" ht="15" customHeight="1" x14ac:dyDescent="0.25">
      <c r="B18" s="4"/>
      <c r="C18" s="4"/>
      <c r="D18" s="4"/>
      <c r="E18" s="5"/>
      <c r="F18" s="5"/>
      <c r="G18" s="5"/>
    </row>
    <row r="19" spans="1:13" ht="15" customHeight="1" x14ac:dyDescent="0.25">
      <c r="A19" s="35" t="s">
        <v>6</v>
      </c>
      <c r="B19" s="151" t="s">
        <v>44</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0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69</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178098</v>
      </c>
      <c r="D5" s="101" t="s">
        <v>35</v>
      </c>
      <c r="E5" s="100">
        <v>290</v>
      </c>
      <c r="F5" s="108">
        <f>E5/C5*100</f>
        <v>0.16283169940145314</v>
      </c>
      <c r="G5" s="108" t="s">
        <v>35</v>
      </c>
    </row>
    <row r="6" spans="1:13" ht="15" customHeight="1" x14ac:dyDescent="0.25">
      <c r="B6" s="66">
        <v>2002</v>
      </c>
      <c r="C6" s="102">
        <v>154547</v>
      </c>
      <c r="D6" s="103">
        <f>(C6/C5*100)-100</f>
        <v>-13.223618457253878</v>
      </c>
      <c r="E6" s="102">
        <v>243</v>
      </c>
      <c r="F6" s="109">
        <f t="shared" ref="F6:F17" si="0">E6/C6*100</f>
        <v>0.15723372178042924</v>
      </c>
      <c r="G6" s="109">
        <f>(E6/E5*100)-100</f>
        <v>-16.206896551724142</v>
      </c>
    </row>
    <row r="7" spans="1:13" ht="15" customHeight="1" x14ac:dyDescent="0.25">
      <c r="B7" s="67">
        <v>2003</v>
      </c>
      <c r="C7" s="104">
        <v>140731</v>
      </c>
      <c r="D7" s="105">
        <f t="shared" ref="D7:D17" si="1">(C7/C6*100)-100</f>
        <v>-8.9396753091292567</v>
      </c>
      <c r="E7" s="104">
        <v>308</v>
      </c>
      <c r="F7" s="110">
        <f t="shared" si="0"/>
        <v>0.21885725248879068</v>
      </c>
      <c r="G7" s="110">
        <f t="shared" ref="G7:G17" si="2">(E7/E6*100)-100</f>
        <v>26.748971193415642</v>
      </c>
    </row>
    <row r="8" spans="1:13" ht="15" customHeight="1" x14ac:dyDescent="0.25">
      <c r="B8" s="66">
        <v>2004</v>
      </c>
      <c r="C8" s="102">
        <v>127153</v>
      </c>
      <c r="D8" s="103">
        <f t="shared" si="1"/>
        <v>-9.6481940723792263</v>
      </c>
      <c r="E8" s="102">
        <v>293</v>
      </c>
      <c r="F8" s="109">
        <f t="shared" si="0"/>
        <v>0.23043105550006687</v>
      </c>
      <c r="G8" s="109">
        <f t="shared" si="2"/>
        <v>-4.8701298701298725</v>
      </c>
    </row>
    <row r="9" spans="1:13" ht="15" customHeight="1" x14ac:dyDescent="0.25">
      <c r="B9" s="67">
        <v>2005</v>
      </c>
      <c r="C9" s="104">
        <v>117241</v>
      </c>
      <c r="D9" s="105">
        <f t="shared" si="1"/>
        <v>-7.7953331812855424</v>
      </c>
      <c r="E9" s="104">
        <v>313</v>
      </c>
      <c r="F9" s="110">
        <f t="shared" si="0"/>
        <v>0.26697145196646227</v>
      </c>
      <c r="G9" s="110">
        <f t="shared" si="2"/>
        <v>6.8259385665528924</v>
      </c>
    </row>
    <row r="10" spans="1:13" ht="15" customHeight="1" x14ac:dyDescent="0.25">
      <c r="B10" s="66">
        <v>2006</v>
      </c>
      <c r="C10" s="102">
        <v>124566</v>
      </c>
      <c r="D10" s="103">
        <f t="shared" si="1"/>
        <v>6.2478143311640082</v>
      </c>
      <c r="E10" s="102">
        <v>327</v>
      </c>
      <c r="F10" s="109">
        <f t="shared" si="0"/>
        <v>0.26251143971870333</v>
      </c>
      <c r="G10" s="109">
        <f t="shared" si="2"/>
        <v>4.4728434504792176</v>
      </c>
    </row>
    <row r="11" spans="1:13" ht="15" customHeight="1" x14ac:dyDescent="0.25">
      <c r="B11" s="67">
        <v>2007</v>
      </c>
      <c r="C11" s="104">
        <v>113030</v>
      </c>
      <c r="D11" s="105">
        <f t="shared" si="1"/>
        <v>-9.2609540324004911</v>
      </c>
      <c r="E11" s="104">
        <v>237</v>
      </c>
      <c r="F11" s="110">
        <f t="shared" si="0"/>
        <v>0.20967884632398481</v>
      </c>
      <c r="G11" s="110">
        <f t="shared" si="2"/>
        <v>-27.522935779816521</v>
      </c>
    </row>
    <row r="12" spans="1:13" ht="15" customHeight="1" x14ac:dyDescent="0.25">
      <c r="B12" s="66">
        <v>2008</v>
      </c>
      <c r="C12" s="102">
        <v>94470</v>
      </c>
      <c r="D12" s="103">
        <f t="shared" si="1"/>
        <v>-16.420419357692651</v>
      </c>
      <c r="E12" s="102">
        <v>297</v>
      </c>
      <c r="F12" s="109">
        <f t="shared" si="0"/>
        <v>0.31438551921244839</v>
      </c>
      <c r="G12" s="109">
        <f t="shared" si="2"/>
        <v>25.316455696202539</v>
      </c>
    </row>
    <row r="13" spans="1:13" ht="15" customHeight="1" x14ac:dyDescent="0.25">
      <c r="B13" s="67">
        <v>2009</v>
      </c>
      <c r="C13" s="104">
        <v>96122</v>
      </c>
      <c r="D13" s="105">
        <f t="shared" si="1"/>
        <v>1.7487032920503935</v>
      </c>
      <c r="E13" s="104">
        <v>277</v>
      </c>
      <c r="F13" s="110">
        <f t="shared" si="0"/>
        <v>0.28817544370695575</v>
      </c>
      <c r="G13" s="110">
        <f t="shared" si="2"/>
        <v>-6.7340067340067407</v>
      </c>
    </row>
    <row r="14" spans="1:13" ht="15" customHeight="1" x14ac:dyDescent="0.25">
      <c r="B14" s="66">
        <v>2010</v>
      </c>
      <c r="C14" s="102">
        <v>101570</v>
      </c>
      <c r="D14" s="103">
        <f t="shared" si="1"/>
        <v>5.667797174424166</v>
      </c>
      <c r="E14" s="102">
        <v>259</v>
      </c>
      <c r="F14" s="109">
        <f t="shared" si="0"/>
        <v>0.25499655410062022</v>
      </c>
      <c r="G14" s="109">
        <f t="shared" si="2"/>
        <v>-6.4981949458483825</v>
      </c>
    </row>
    <row r="15" spans="1:13" ht="15" customHeight="1" x14ac:dyDescent="0.25">
      <c r="B15" s="67">
        <v>2011</v>
      </c>
      <c r="C15" s="104">
        <v>106897</v>
      </c>
      <c r="D15" s="105">
        <f t="shared" si="1"/>
        <v>5.2446588559614185</v>
      </c>
      <c r="E15" s="104">
        <v>376</v>
      </c>
      <c r="F15" s="110">
        <f t="shared" si="0"/>
        <v>0.35174046044323043</v>
      </c>
      <c r="G15" s="110">
        <f t="shared" si="2"/>
        <v>45.173745173745175</v>
      </c>
      <c r="J15"/>
      <c r="L15"/>
      <c r="M15"/>
    </row>
    <row r="16" spans="1:13" ht="15" customHeight="1" x14ac:dyDescent="0.25">
      <c r="B16" s="66">
        <v>2012</v>
      </c>
      <c r="C16" s="102">
        <v>112348</v>
      </c>
      <c r="D16" s="103">
        <f t="shared" si="1"/>
        <v>5.0993011964788622</v>
      </c>
      <c r="E16" s="102">
        <v>444</v>
      </c>
      <c r="F16" s="109">
        <f t="shared" si="0"/>
        <v>0.39520062662441702</v>
      </c>
      <c r="G16" s="109">
        <f t="shared" si="2"/>
        <v>18.085106382978736</v>
      </c>
      <c r="J16"/>
      <c r="L16"/>
      <c r="M16"/>
    </row>
    <row r="17" spans="1:13" ht="15" customHeight="1" thickBot="1" x14ac:dyDescent="0.3">
      <c r="B17" s="68">
        <v>2013</v>
      </c>
      <c r="C17" s="106">
        <v>112353</v>
      </c>
      <c r="D17" s="107">
        <f t="shared" si="1"/>
        <v>4.450457507033434E-3</v>
      </c>
      <c r="E17" s="106">
        <v>510</v>
      </c>
      <c r="F17" s="111">
        <f t="shared" si="0"/>
        <v>0.45392646391284613</v>
      </c>
      <c r="G17" s="111">
        <f t="shared" si="2"/>
        <v>14.86486486486487</v>
      </c>
      <c r="J17"/>
      <c r="L17"/>
      <c r="M17"/>
    </row>
    <row r="18" spans="1:13" ht="15" customHeight="1" x14ac:dyDescent="0.25">
      <c r="B18" s="4"/>
      <c r="C18" s="4"/>
      <c r="D18" s="4"/>
      <c r="E18" s="5"/>
      <c r="F18" s="5"/>
      <c r="G18" s="5"/>
    </row>
    <row r="19" spans="1:13" ht="30" customHeight="1" x14ac:dyDescent="0.25">
      <c r="A19" s="35" t="s">
        <v>6</v>
      </c>
      <c r="B19" s="151" t="s">
        <v>121</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0E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70</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v>470491</v>
      </c>
      <c r="D7" s="105" t="s">
        <v>35</v>
      </c>
      <c r="E7" s="104">
        <v>376</v>
      </c>
      <c r="F7" s="110">
        <f t="shared" ref="F7:F16" si="0">E7/C7*100</f>
        <v>7.9916512749446861E-2</v>
      </c>
      <c r="G7" s="110" t="s">
        <v>35</v>
      </c>
      <c r="I7" s="79"/>
    </row>
    <row r="8" spans="1:13" ht="15" customHeight="1" x14ac:dyDescent="0.25">
      <c r="B8" s="66">
        <v>2004</v>
      </c>
      <c r="C8" s="102">
        <v>444566</v>
      </c>
      <c r="D8" s="103">
        <f t="shared" ref="D8:D16" si="1">(C8/C7*100)-100</f>
        <v>-5.5102010452909838</v>
      </c>
      <c r="E8" s="102">
        <v>330</v>
      </c>
      <c r="F8" s="109">
        <f t="shared" si="0"/>
        <v>7.4229698177548445E-2</v>
      </c>
      <c r="G8" s="109">
        <f t="shared" ref="G8:G16" si="2">(E8/E7*100)-100</f>
        <v>-12.2340425531915</v>
      </c>
    </row>
    <row r="9" spans="1:13" ht="15" customHeight="1" x14ac:dyDescent="0.25">
      <c r="B9" s="67">
        <v>2005</v>
      </c>
      <c r="C9" s="104">
        <v>325673</v>
      </c>
      <c r="D9" s="105">
        <f t="shared" si="1"/>
        <v>-26.743610622494757</v>
      </c>
      <c r="E9" s="104">
        <v>382</v>
      </c>
      <c r="F9" s="110">
        <f t="shared" si="0"/>
        <v>0.11729556948227209</v>
      </c>
      <c r="G9" s="110">
        <f t="shared" si="2"/>
        <v>15.757575757575751</v>
      </c>
    </row>
    <row r="10" spans="1:13" ht="15" customHeight="1" x14ac:dyDescent="0.25">
      <c r="B10" s="66">
        <v>2006</v>
      </c>
      <c r="C10" s="102">
        <v>297640</v>
      </c>
      <c r="D10" s="103">
        <f t="shared" si="1"/>
        <v>-8.6077138725040214</v>
      </c>
      <c r="E10" s="102">
        <v>366</v>
      </c>
      <c r="F10" s="109">
        <f t="shared" si="0"/>
        <v>0.12296734309904583</v>
      </c>
      <c r="G10" s="109">
        <f t="shared" si="2"/>
        <v>-4.1884816753926799</v>
      </c>
    </row>
    <row r="11" spans="1:13" ht="15" customHeight="1" x14ac:dyDescent="0.25">
      <c r="B11" s="67">
        <v>2007</v>
      </c>
      <c r="C11" s="104">
        <v>558019</v>
      </c>
      <c r="D11" s="105">
        <f t="shared" si="1"/>
        <v>87.481185324553167</v>
      </c>
      <c r="E11" s="104">
        <v>594</v>
      </c>
      <c r="F11" s="110">
        <f t="shared" si="0"/>
        <v>0.10644798833014646</v>
      </c>
      <c r="G11" s="110">
        <f t="shared" si="2"/>
        <v>62.295081967213122</v>
      </c>
    </row>
    <row r="12" spans="1:13" ht="15" customHeight="1" x14ac:dyDescent="0.25">
      <c r="B12" s="66">
        <v>2008</v>
      </c>
      <c r="C12" s="102">
        <v>534712</v>
      </c>
      <c r="D12" s="103">
        <f t="shared" si="1"/>
        <v>-4.1767395017015474</v>
      </c>
      <c r="E12" s="102">
        <v>503</v>
      </c>
      <c r="F12" s="109">
        <f t="shared" si="0"/>
        <v>9.4069330779933874E-2</v>
      </c>
      <c r="G12" s="109">
        <f t="shared" si="2"/>
        <v>-15.319865319865329</v>
      </c>
    </row>
    <row r="13" spans="1:13" ht="15" customHeight="1" x14ac:dyDescent="0.25">
      <c r="B13" s="67">
        <v>2009</v>
      </c>
      <c r="C13" s="104">
        <v>442940</v>
      </c>
      <c r="D13" s="105">
        <f t="shared" si="1"/>
        <v>-17.162883945002179</v>
      </c>
      <c r="E13" s="104">
        <v>516</v>
      </c>
      <c r="F13" s="110">
        <f t="shared" si="0"/>
        <v>0.11649433331828239</v>
      </c>
      <c r="G13" s="110">
        <f t="shared" si="2"/>
        <v>2.5844930417494965</v>
      </c>
    </row>
    <row r="14" spans="1:13" ht="15" customHeight="1" x14ac:dyDescent="0.25">
      <c r="B14" s="66">
        <v>2010</v>
      </c>
      <c r="C14" s="102">
        <v>458856</v>
      </c>
      <c r="D14" s="103">
        <f t="shared" si="1"/>
        <v>3.5932631959181691</v>
      </c>
      <c r="E14" s="102">
        <v>420</v>
      </c>
      <c r="F14" s="109">
        <f t="shared" si="0"/>
        <v>9.1531983890370844E-2</v>
      </c>
      <c r="G14" s="109">
        <f t="shared" si="2"/>
        <v>-18.604651162790702</v>
      </c>
    </row>
    <row r="15" spans="1:13" ht="15" customHeight="1" x14ac:dyDescent="0.25">
      <c r="B15" s="67">
        <v>2011</v>
      </c>
      <c r="C15" s="104">
        <v>385793</v>
      </c>
      <c r="D15" s="105">
        <f t="shared" si="1"/>
        <v>-15.922860330909913</v>
      </c>
      <c r="E15" s="104">
        <v>452</v>
      </c>
      <c r="F15" s="110">
        <f t="shared" si="0"/>
        <v>0.11716127560634848</v>
      </c>
      <c r="G15" s="110">
        <f t="shared" si="2"/>
        <v>7.6190476190476204</v>
      </c>
      <c r="J15"/>
      <c r="L15"/>
      <c r="M15"/>
    </row>
    <row r="16" spans="1:13" ht="15" customHeight="1" x14ac:dyDescent="0.25">
      <c r="B16" s="66">
        <v>2012</v>
      </c>
      <c r="C16" s="102">
        <v>350772</v>
      </c>
      <c r="D16" s="103">
        <f t="shared" si="1"/>
        <v>-9.0776660022343663</v>
      </c>
      <c r="E16" s="102">
        <v>446</v>
      </c>
      <c r="F16" s="109">
        <f t="shared" si="0"/>
        <v>0.127148119006078</v>
      </c>
      <c r="G16" s="109">
        <f t="shared" si="2"/>
        <v>-1.3274336283185875</v>
      </c>
      <c r="I16" s="79"/>
      <c r="J16"/>
      <c r="L16"/>
      <c r="M16"/>
    </row>
    <row r="17" spans="1:13" ht="15" customHeight="1" thickBot="1" x14ac:dyDescent="0.3">
      <c r="B17" s="68">
        <v>2013</v>
      </c>
      <c r="C17" s="106" t="s">
        <v>35</v>
      </c>
      <c r="D17" s="107" t="s">
        <v>35</v>
      </c>
      <c r="E17" s="106" t="s">
        <v>35</v>
      </c>
      <c r="F17" s="111" t="s">
        <v>35</v>
      </c>
      <c r="G17" s="111" t="s">
        <v>35</v>
      </c>
      <c r="I17" s="80"/>
      <c r="J17"/>
      <c r="L17"/>
      <c r="M17"/>
    </row>
    <row r="18" spans="1:13" ht="15" customHeight="1" x14ac:dyDescent="0.25">
      <c r="B18" s="4"/>
      <c r="C18" s="4"/>
      <c r="D18" s="4"/>
      <c r="E18" s="5"/>
      <c r="F18" s="5"/>
      <c r="G18" s="5"/>
    </row>
    <row r="19" spans="1:13" ht="15" customHeight="1" x14ac:dyDescent="0.25">
      <c r="A19" s="35" t="s">
        <v>6</v>
      </c>
      <c r="B19" s="151" t="s">
        <v>45</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0F00-000000000000}"/>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D8:D16 F8:G16 G5 F7" evalError="1"/>
  </ignoredError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200</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c r="H7" s="94"/>
    </row>
    <row r="8" spans="1:13" ht="15" customHeight="1" x14ac:dyDescent="0.25">
      <c r="B8" s="66">
        <v>2004</v>
      </c>
      <c r="C8" s="102" t="s">
        <v>35</v>
      </c>
      <c r="D8" s="103" t="s">
        <v>35</v>
      </c>
      <c r="E8" s="102" t="s">
        <v>35</v>
      </c>
      <c r="F8" s="109" t="s">
        <v>35</v>
      </c>
      <c r="G8" s="109" t="s">
        <v>35</v>
      </c>
      <c r="H8" s="95"/>
    </row>
    <row r="9" spans="1:13" ht="15" customHeight="1" x14ac:dyDescent="0.25">
      <c r="B9" s="67">
        <v>2005</v>
      </c>
      <c r="C9" s="104" t="s">
        <v>35</v>
      </c>
      <c r="D9" s="105" t="s">
        <v>35</v>
      </c>
      <c r="E9" s="104" t="s">
        <v>35</v>
      </c>
      <c r="F9" s="110" t="s">
        <v>35</v>
      </c>
      <c r="G9" s="110" t="s">
        <v>35</v>
      </c>
      <c r="H9" s="83"/>
    </row>
    <row r="10" spans="1:13" ht="15" customHeight="1" x14ac:dyDescent="0.25">
      <c r="B10" s="66">
        <v>2006</v>
      </c>
      <c r="C10" s="102" t="s">
        <v>35</v>
      </c>
      <c r="D10" s="103" t="s">
        <v>35</v>
      </c>
      <c r="E10" s="102" t="s">
        <v>35</v>
      </c>
      <c r="F10" s="109" t="s">
        <v>35</v>
      </c>
      <c r="G10" s="109" t="s">
        <v>35</v>
      </c>
    </row>
    <row r="11" spans="1:13" ht="15" customHeight="1" x14ac:dyDescent="0.25">
      <c r="B11" s="67">
        <v>2007</v>
      </c>
      <c r="C11" s="104" t="s">
        <v>35</v>
      </c>
      <c r="D11" s="105" t="s">
        <v>35</v>
      </c>
      <c r="E11" s="104" t="s">
        <v>35</v>
      </c>
      <c r="F11" s="110" t="s">
        <v>35</v>
      </c>
      <c r="G11" s="110" t="s">
        <v>35</v>
      </c>
    </row>
    <row r="12" spans="1:13" ht="15" customHeight="1" x14ac:dyDescent="0.25">
      <c r="B12" s="66">
        <v>2008</v>
      </c>
      <c r="C12" s="102">
        <v>4375240</v>
      </c>
      <c r="D12" s="103" t="s">
        <v>35</v>
      </c>
      <c r="E12" s="102" t="s">
        <v>35</v>
      </c>
      <c r="F12" s="109" t="s">
        <v>35</v>
      </c>
      <c r="G12" s="109" t="s">
        <v>35</v>
      </c>
    </row>
    <row r="13" spans="1:13" ht="15" customHeight="1" x14ac:dyDescent="0.25">
      <c r="B13" s="67">
        <v>2009</v>
      </c>
      <c r="C13" s="104">
        <v>4798715</v>
      </c>
      <c r="D13" s="105">
        <f t="shared" ref="D13:D16" si="0">(C13/C12*100)-100</f>
        <v>9.6788976147594212</v>
      </c>
      <c r="E13" s="104" t="s">
        <v>35</v>
      </c>
      <c r="F13" s="110" t="s">
        <v>35</v>
      </c>
      <c r="G13" s="110" t="s">
        <v>35</v>
      </c>
    </row>
    <row r="14" spans="1:13" ht="15" customHeight="1" x14ac:dyDescent="0.25">
      <c r="B14" s="66">
        <v>2010</v>
      </c>
      <c r="C14" s="102">
        <v>5350412</v>
      </c>
      <c r="D14" s="103">
        <f t="shared" si="0"/>
        <v>11.496765279871795</v>
      </c>
      <c r="E14" s="102" t="s">
        <v>35</v>
      </c>
      <c r="F14" s="109" t="s">
        <v>35</v>
      </c>
      <c r="G14" s="109" t="s">
        <v>35</v>
      </c>
    </row>
    <row r="15" spans="1:13" ht="15" customHeight="1" x14ac:dyDescent="0.25">
      <c r="B15" s="67">
        <v>2011</v>
      </c>
      <c r="C15" s="104">
        <v>5457820</v>
      </c>
      <c r="D15" s="105">
        <f t="shared" si="0"/>
        <v>2.0074715741516655</v>
      </c>
      <c r="E15" s="104">
        <v>6624</v>
      </c>
      <c r="F15" s="110">
        <f t="shared" ref="F15:F16" si="1">E15/C15*100</f>
        <v>0.12136713926073046</v>
      </c>
      <c r="G15" s="110" t="s">
        <v>35</v>
      </c>
      <c r="I15" s="79"/>
      <c r="J15"/>
      <c r="L15"/>
      <c r="M15"/>
    </row>
    <row r="16" spans="1:13" ht="15" customHeight="1" x14ac:dyDescent="0.25">
      <c r="B16" s="66">
        <v>2012</v>
      </c>
      <c r="C16" s="102">
        <v>5695883</v>
      </c>
      <c r="D16" s="103">
        <f t="shared" si="0"/>
        <v>4.3618697575222427</v>
      </c>
      <c r="E16" s="102">
        <v>7023</v>
      </c>
      <c r="F16" s="109">
        <f t="shared" si="1"/>
        <v>0.12329958322528746</v>
      </c>
      <c r="G16" s="109">
        <f>(E16/E15*100)-100</f>
        <v>6.0235507246376727</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20.100000000000001" customHeight="1" x14ac:dyDescent="0.25">
      <c r="A19" s="35" t="s">
        <v>6</v>
      </c>
      <c r="B19" s="171" t="s">
        <v>120</v>
      </c>
      <c r="C19" s="150"/>
      <c r="D19" s="150"/>
      <c r="E19" s="150"/>
      <c r="F19" s="150"/>
      <c r="G19" s="150"/>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000-000000000000}"/>
  </hyperlinks>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71</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c r="I6" s="79"/>
    </row>
    <row r="7" spans="1:13" ht="15" customHeight="1" x14ac:dyDescent="0.25">
      <c r="B7" s="67">
        <v>2003</v>
      </c>
      <c r="C7" s="104">
        <v>13406</v>
      </c>
      <c r="D7" s="105" t="s">
        <v>35</v>
      </c>
      <c r="E7" s="104">
        <v>24</v>
      </c>
      <c r="F7" s="110">
        <f t="shared" ref="F7:F16" si="0">E7/C7*100</f>
        <v>0.17902431746978964</v>
      </c>
      <c r="G7" s="110" t="s">
        <v>35</v>
      </c>
    </row>
    <row r="8" spans="1:13" ht="15" customHeight="1" x14ac:dyDescent="0.25">
      <c r="B8" s="66">
        <v>2004</v>
      </c>
      <c r="C8" s="102">
        <v>19140</v>
      </c>
      <c r="D8" s="103">
        <f t="shared" ref="D8:D16" si="1">(C8/C7*100)-100</f>
        <v>42.771893182157243</v>
      </c>
      <c r="E8" s="102" t="s">
        <v>35</v>
      </c>
      <c r="F8" s="109" t="s">
        <v>35</v>
      </c>
      <c r="G8" s="109" t="s">
        <v>35</v>
      </c>
    </row>
    <row r="9" spans="1:13" ht="15" customHeight="1" x14ac:dyDescent="0.25">
      <c r="B9" s="67">
        <v>2005</v>
      </c>
      <c r="C9" s="104">
        <v>28659</v>
      </c>
      <c r="D9" s="105">
        <f t="shared" si="1"/>
        <v>49.733542319749233</v>
      </c>
      <c r="E9" s="104" t="s">
        <v>35</v>
      </c>
      <c r="F9" s="110" t="s">
        <v>35</v>
      </c>
      <c r="G9" s="110" t="s">
        <v>35</v>
      </c>
    </row>
    <row r="10" spans="1:13" ht="15" customHeight="1" x14ac:dyDescent="0.25">
      <c r="B10" s="66">
        <v>2006</v>
      </c>
      <c r="C10" s="102">
        <v>35266</v>
      </c>
      <c r="D10" s="103">
        <f t="shared" si="1"/>
        <v>23.053839980459884</v>
      </c>
      <c r="E10" s="102" t="s">
        <v>35</v>
      </c>
      <c r="F10" s="109" t="s">
        <v>35</v>
      </c>
      <c r="G10" s="109" t="s">
        <v>35</v>
      </c>
    </row>
    <row r="11" spans="1:13" ht="15" customHeight="1" x14ac:dyDescent="0.25">
      <c r="B11" s="67">
        <v>2007</v>
      </c>
      <c r="C11" s="104">
        <v>45485</v>
      </c>
      <c r="D11" s="105">
        <f t="shared" si="1"/>
        <v>28.976918278228311</v>
      </c>
      <c r="E11" s="104" t="s">
        <v>35</v>
      </c>
      <c r="F11" s="110" t="s">
        <v>35</v>
      </c>
      <c r="G11" s="110" t="s">
        <v>35</v>
      </c>
      <c r="I11" s="79"/>
    </row>
    <row r="12" spans="1:13" ht="15" customHeight="1" x14ac:dyDescent="0.25">
      <c r="B12" s="66">
        <v>2008</v>
      </c>
      <c r="C12" s="102">
        <v>53696</v>
      </c>
      <c r="D12" s="103">
        <f t="shared" si="1"/>
        <v>18.052105089589958</v>
      </c>
      <c r="E12" s="102">
        <v>59</v>
      </c>
      <c r="F12" s="109">
        <f t="shared" si="0"/>
        <v>0.10987783075089393</v>
      </c>
      <c r="G12" s="109" t="s">
        <v>35</v>
      </c>
      <c r="I12" s="83"/>
    </row>
    <row r="13" spans="1:13" ht="15" customHeight="1" x14ac:dyDescent="0.25">
      <c r="B13" s="67">
        <v>2009</v>
      </c>
      <c r="C13" s="104">
        <v>59369</v>
      </c>
      <c r="D13" s="105">
        <f t="shared" si="1"/>
        <v>10.565032777115619</v>
      </c>
      <c r="E13" s="104">
        <v>44</v>
      </c>
      <c r="F13" s="110">
        <f t="shared" si="0"/>
        <v>7.4112752446563013E-2</v>
      </c>
      <c r="G13" s="110">
        <f t="shared" ref="G13:G16" si="2">(E13/E12*100)-100</f>
        <v>-25.423728813559322</v>
      </c>
    </row>
    <row r="14" spans="1:13" ht="15" customHeight="1" x14ac:dyDescent="0.25">
      <c r="B14" s="66">
        <v>2010</v>
      </c>
      <c r="C14" s="102">
        <v>65938</v>
      </c>
      <c r="D14" s="103">
        <f t="shared" si="1"/>
        <v>11.064697064124388</v>
      </c>
      <c r="E14" s="102">
        <v>44</v>
      </c>
      <c r="F14" s="109">
        <f t="shared" si="0"/>
        <v>6.6729351815341689E-2</v>
      </c>
      <c r="G14" s="109">
        <f t="shared" si="2"/>
        <v>0</v>
      </c>
    </row>
    <row r="15" spans="1:13" ht="15" customHeight="1" x14ac:dyDescent="0.25">
      <c r="B15" s="67">
        <v>2011</v>
      </c>
      <c r="C15" s="104">
        <v>56153</v>
      </c>
      <c r="D15" s="105">
        <f t="shared" si="1"/>
        <v>-14.83969789802542</v>
      </c>
      <c r="E15" s="104">
        <v>37</v>
      </c>
      <c r="F15" s="110">
        <f t="shared" si="0"/>
        <v>6.5891403843071614E-2</v>
      </c>
      <c r="G15" s="110">
        <f t="shared" si="2"/>
        <v>-15.909090909090907</v>
      </c>
      <c r="J15"/>
      <c r="L15"/>
      <c r="M15"/>
    </row>
    <row r="16" spans="1:13" ht="15" customHeight="1" x14ac:dyDescent="0.25">
      <c r="B16" s="66">
        <v>2012</v>
      </c>
      <c r="C16" s="102">
        <v>65383</v>
      </c>
      <c r="D16" s="103">
        <f t="shared" si="1"/>
        <v>16.437233985717597</v>
      </c>
      <c r="E16" s="102">
        <v>20</v>
      </c>
      <c r="F16" s="109">
        <f t="shared" si="0"/>
        <v>3.0588991022131137E-2</v>
      </c>
      <c r="G16" s="109">
        <f t="shared" si="2"/>
        <v>-45.945945945945944</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15" customHeight="1" x14ac:dyDescent="0.25">
      <c r="A19" s="35" t="s">
        <v>6</v>
      </c>
      <c r="B19" s="151" t="s">
        <v>45</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1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8:D16 F7 G5 F13:G16 F12" evalError="1"/>
  </ignoredError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72</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12135</v>
      </c>
      <c r="D5" s="101" t="s">
        <v>35</v>
      </c>
      <c r="E5" s="100">
        <v>2293</v>
      </c>
      <c r="F5" s="108">
        <f>E5/C5*100</f>
        <v>18.895756077461886</v>
      </c>
      <c r="G5" s="108" t="s">
        <v>35</v>
      </c>
    </row>
    <row r="6" spans="1:13" ht="15" customHeight="1" x14ac:dyDescent="0.25">
      <c r="B6" s="66">
        <v>2002</v>
      </c>
      <c r="C6" s="102">
        <v>12101</v>
      </c>
      <c r="D6" s="103">
        <f>(C6/C5*100)-100</f>
        <v>-0.28018129377832679</v>
      </c>
      <c r="E6" s="102">
        <v>2767</v>
      </c>
      <c r="F6" s="109">
        <f t="shared" ref="F6:F17" si="0">E6/C6*100</f>
        <v>22.865878852987358</v>
      </c>
      <c r="G6" s="109">
        <f>(E6/E5*100)-100</f>
        <v>20.671609245529865</v>
      </c>
    </row>
    <row r="7" spans="1:13" ht="15" customHeight="1" x14ac:dyDescent="0.25">
      <c r="B7" s="67">
        <v>2003</v>
      </c>
      <c r="C7" s="104">
        <v>13158</v>
      </c>
      <c r="D7" s="105">
        <f t="shared" ref="D7:D17" si="1">(C7/C6*100)-100</f>
        <v>8.7348153045202963</v>
      </c>
      <c r="E7" s="104">
        <v>3857</v>
      </c>
      <c r="F7" s="110">
        <f t="shared" si="0"/>
        <v>29.312965496276028</v>
      </c>
      <c r="G7" s="110">
        <f t="shared" ref="G7:G17" si="2">(E7/E6*100)-100</f>
        <v>39.392844235634243</v>
      </c>
    </row>
    <row r="8" spans="1:13" ht="15" customHeight="1" x14ac:dyDescent="0.25">
      <c r="B8" s="66">
        <v>2004</v>
      </c>
      <c r="C8" s="102">
        <v>12872</v>
      </c>
      <c r="D8" s="103">
        <f t="shared" si="1"/>
        <v>-2.1735826113391141</v>
      </c>
      <c r="E8" s="102">
        <v>3542</v>
      </c>
      <c r="F8" s="109">
        <f t="shared" si="0"/>
        <v>27.517091361093847</v>
      </c>
      <c r="G8" s="109">
        <f t="shared" si="2"/>
        <v>-8.166969147005446</v>
      </c>
    </row>
    <row r="9" spans="1:13" ht="15" customHeight="1" x14ac:dyDescent="0.25">
      <c r="B9" s="67">
        <v>2005</v>
      </c>
      <c r="C9" s="104">
        <v>14397</v>
      </c>
      <c r="D9" s="105">
        <f t="shared" si="1"/>
        <v>11.847420758234932</v>
      </c>
      <c r="E9" s="104">
        <v>3761</v>
      </c>
      <c r="F9" s="110">
        <f t="shared" si="0"/>
        <v>26.123497950962005</v>
      </c>
      <c r="G9" s="110">
        <f t="shared" si="2"/>
        <v>6.1829474872953085</v>
      </c>
    </row>
    <row r="10" spans="1:13" ht="15" customHeight="1" x14ac:dyDescent="0.25">
      <c r="B10" s="66">
        <v>2006</v>
      </c>
      <c r="C10" s="102">
        <v>14352</v>
      </c>
      <c r="D10" s="103">
        <f t="shared" si="1"/>
        <v>-0.31256511773285922</v>
      </c>
      <c r="E10" s="102">
        <v>3796</v>
      </c>
      <c r="F10" s="109">
        <f t="shared" si="0"/>
        <v>26.44927536231884</v>
      </c>
      <c r="G10" s="109">
        <f t="shared" si="2"/>
        <v>0.93060356288221158</v>
      </c>
    </row>
    <row r="11" spans="1:13" ht="15" customHeight="1" x14ac:dyDescent="0.25">
      <c r="B11" s="67">
        <v>2007</v>
      </c>
      <c r="C11" s="104">
        <v>16675</v>
      </c>
      <c r="D11" s="105">
        <f t="shared" si="1"/>
        <v>16.185897435897445</v>
      </c>
      <c r="E11" s="104">
        <v>4385</v>
      </c>
      <c r="F11" s="110">
        <f t="shared" si="0"/>
        <v>26.296851574212894</v>
      </c>
      <c r="G11" s="110">
        <f t="shared" si="2"/>
        <v>15.516332982086411</v>
      </c>
    </row>
    <row r="12" spans="1:13" ht="15" customHeight="1" x14ac:dyDescent="0.25">
      <c r="B12" s="66">
        <v>2008</v>
      </c>
      <c r="C12" s="102">
        <v>17758</v>
      </c>
      <c r="D12" s="103">
        <f t="shared" si="1"/>
        <v>6.494752623688143</v>
      </c>
      <c r="E12" s="102">
        <v>4531</v>
      </c>
      <c r="F12" s="109">
        <f t="shared" si="0"/>
        <v>25.515260727559408</v>
      </c>
      <c r="G12" s="109">
        <f t="shared" si="2"/>
        <v>3.3295324971493727</v>
      </c>
    </row>
    <row r="13" spans="1:13" ht="15" customHeight="1" x14ac:dyDescent="0.25">
      <c r="B13" s="67">
        <v>2009</v>
      </c>
      <c r="C13" s="104">
        <v>15751</v>
      </c>
      <c r="D13" s="105">
        <f t="shared" si="1"/>
        <v>-11.301948417614597</v>
      </c>
      <c r="E13" s="104">
        <v>3844</v>
      </c>
      <c r="F13" s="110">
        <f t="shared" si="0"/>
        <v>24.404799695257445</v>
      </c>
      <c r="G13" s="110">
        <f t="shared" si="2"/>
        <v>-15.162215846391518</v>
      </c>
    </row>
    <row r="14" spans="1:13" ht="15" customHeight="1" x14ac:dyDescent="0.25">
      <c r="B14" s="66">
        <v>2010</v>
      </c>
      <c r="C14" s="102">
        <v>16962</v>
      </c>
      <c r="D14" s="103">
        <f t="shared" si="1"/>
        <v>7.6884007364611762</v>
      </c>
      <c r="E14" s="102">
        <v>3845</v>
      </c>
      <c r="F14" s="109">
        <f t="shared" si="0"/>
        <v>22.668317415399127</v>
      </c>
      <c r="G14" s="109">
        <f t="shared" si="2"/>
        <v>2.60145681581605E-2</v>
      </c>
    </row>
    <row r="15" spans="1:13" ht="15" customHeight="1" x14ac:dyDescent="0.25">
      <c r="B15" s="67">
        <v>2011</v>
      </c>
      <c r="C15" s="104">
        <v>20268</v>
      </c>
      <c r="D15" s="105">
        <f t="shared" si="1"/>
        <v>19.490626105412105</v>
      </c>
      <c r="E15" s="104">
        <v>4977</v>
      </c>
      <c r="F15" s="110">
        <f t="shared" si="0"/>
        <v>24.555950266429839</v>
      </c>
      <c r="G15" s="110">
        <f t="shared" si="2"/>
        <v>29.440832249674912</v>
      </c>
      <c r="J15"/>
      <c r="L15"/>
      <c r="M15"/>
    </row>
    <row r="16" spans="1:13" ht="15" customHeight="1" x14ac:dyDescent="0.25">
      <c r="B16" s="66">
        <v>2012</v>
      </c>
      <c r="C16" s="102">
        <v>20478</v>
      </c>
      <c r="D16" s="103">
        <f t="shared" si="1"/>
        <v>1.0361160449970441</v>
      </c>
      <c r="E16" s="102">
        <v>5193</v>
      </c>
      <c r="F16" s="109">
        <f t="shared" si="0"/>
        <v>25.358921769704075</v>
      </c>
      <c r="G16" s="109">
        <f t="shared" si="2"/>
        <v>4.3399638336347266</v>
      </c>
      <c r="J16"/>
      <c r="L16"/>
      <c r="M16"/>
    </row>
    <row r="17" spans="1:13" ht="15" customHeight="1" thickBot="1" x14ac:dyDescent="0.3">
      <c r="B17" s="68">
        <v>2013</v>
      </c>
      <c r="C17" s="106">
        <v>21098</v>
      </c>
      <c r="D17" s="107">
        <f t="shared" si="1"/>
        <v>3.0276394179119137</v>
      </c>
      <c r="E17" s="106">
        <v>4590</v>
      </c>
      <c r="F17" s="111">
        <f t="shared" si="0"/>
        <v>21.755616646127596</v>
      </c>
      <c r="G17" s="111">
        <f t="shared" si="2"/>
        <v>-11.611785095320627</v>
      </c>
      <c r="J17"/>
      <c r="L17"/>
      <c r="M17"/>
    </row>
    <row r="18" spans="1:13" ht="15" customHeight="1" x14ac:dyDescent="0.25">
      <c r="B18" s="4"/>
      <c r="C18" s="4"/>
      <c r="D18" s="4"/>
      <c r="E18" s="5"/>
      <c r="F18" s="5"/>
      <c r="G18" s="5"/>
    </row>
    <row r="19" spans="1:13" ht="15" customHeight="1" x14ac:dyDescent="0.25">
      <c r="A19" s="35" t="s">
        <v>6</v>
      </c>
      <c r="B19" s="151" t="s">
        <v>122</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2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showGridLines="0" zoomScaleNormal="100" zoomScalePageLayoutView="150" workbookViewId="0">
      <selection activeCell="K1" sqref="K1"/>
    </sheetView>
  </sheetViews>
  <sheetFormatPr defaultColWidth="8.7109375" defaultRowHeight="12" customHeight="1" x14ac:dyDescent="0.25"/>
  <cols>
    <col min="1" max="1" width="8.7109375" style="1"/>
    <col min="2" max="2" width="16.7109375" style="1" customWidth="1"/>
    <col min="3" max="11" width="16.7109375" style="12" customWidth="1"/>
    <col min="12" max="12" width="8.7109375" style="1"/>
    <col min="14" max="14" width="8.7109375" style="1"/>
    <col min="16" max="16384" width="8.7109375" style="1"/>
  </cols>
  <sheetData>
    <row r="1" spans="1:15" ht="30" customHeight="1" x14ac:dyDescent="0.25">
      <c r="A1" s="34" t="s">
        <v>0</v>
      </c>
      <c r="B1" s="84" t="s">
        <v>1</v>
      </c>
      <c r="C1" s="13"/>
      <c r="D1" s="13"/>
      <c r="E1" s="13"/>
      <c r="F1" s="13"/>
      <c r="G1" s="13"/>
      <c r="H1" s="13"/>
      <c r="I1" s="13"/>
      <c r="J1" s="13"/>
      <c r="K1" s="49" t="s">
        <v>3</v>
      </c>
    </row>
    <row r="2" spans="1:15" s="29" customFormat="1" ht="30" customHeight="1" thickBot="1" x14ac:dyDescent="0.3">
      <c r="B2" s="154" t="s">
        <v>51</v>
      </c>
      <c r="C2" s="155"/>
      <c r="D2" s="155"/>
      <c r="E2" s="155"/>
      <c r="F2" s="155"/>
      <c r="G2" s="155"/>
      <c r="H2" s="155"/>
      <c r="I2" s="155"/>
      <c r="J2" s="155"/>
      <c r="K2" s="155"/>
      <c r="M2"/>
      <c r="O2"/>
    </row>
    <row r="3" spans="1:15" s="29" customFormat="1" ht="30" customHeight="1" x14ac:dyDescent="0.25">
      <c r="B3" s="160" t="s">
        <v>7</v>
      </c>
      <c r="C3" s="156" t="s">
        <v>23</v>
      </c>
      <c r="D3" s="157"/>
      <c r="E3" s="157"/>
      <c r="F3" s="156" t="s">
        <v>24</v>
      </c>
      <c r="G3" s="157"/>
      <c r="H3" s="158"/>
      <c r="I3" s="159" t="s">
        <v>25</v>
      </c>
      <c r="J3" s="157"/>
      <c r="K3" s="157"/>
      <c r="M3"/>
      <c r="O3"/>
    </row>
    <row r="4" spans="1:15" s="29" customFormat="1" ht="30" customHeight="1" x14ac:dyDescent="0.25">
      <c r="B4" s="161"/>
      <c r="C4" s="70" t="s">
        <v>40</v>
      </c>
      <c r="D4" s="90" t="s">
        <v>41</v>
      </c>
      <c r="E4" s="90" t="s">
        <v>42</v>
      </c>
      <c r="F4" s="70" t="s">
        <v>40</v>
      </c>
      <c r="G4" s="90" t="s">
        <v>41</v>
      </c>
      <c r="H4" s="90" t="s">
        <v>42</v>
      </c>
      <c r="I4" s="70" t="s">
        <v>40</v>
      </c>
      <c r="J4" s="90" t="s">
        <v>41</v>
      </c>
      <c r="K4" s="90" t="s">
        <v>42</v>
      </c>
      <c r="M4"/>
      <c r="O4"/>
    </row>
    <row r="5" spans="1:15" s="29" customFormat="1" ht="15" customHeight="1" x14ac:dyDescent="0.25">
      <c r="B5" s="57" t="s">
        <v>8</v>
      </c>
      <c r="C5" s="71">
        <v>11.9</v>
      </c>
      <c r="D5" s="72">
        <v>7.2</v>
      </c>
      <c r="E5" s="72">
        <v>9.8000000000000007</v>
      </c>
      <c r="F5" s="71">
        <v>3.5</v>
      </c>
      <c r="G5" s="72">
        <v>3.5</v>
      </c>
      <c r="H5" s="86">
        <v>3.5</v>
      </c>
      <c r="I5" s="72">
        <v>3.4</v>
      </c>
      <c r="J5" s="72">
        <v>-3.2</v>
      </c>
      <c r="K5" s="72">
        <v>0.4</v>
      </c>
      <c r="M5"/>
      <c r="O5"/>
    </row>
    <row r="6" spans="1:15" ht="15" customHeight="1" x14ac:dyDescent="0.25">
      <c r="B6" s="14" t="s">
        <v>18</v>
      </c>
      <c r="C6" s="73">
        <v>8.9</v>
      </c>
      <c r="D6" s="74">
        <v>33.799999999999997</v>
      </c>
      <c r="E6" s="74">
        <v>22.1</v>
      </c>
      <c r="F6" s="73" t="s">
        <v>35</v>
      </c>
      <c r="G6" s="74" t="s">
        <v>35</v>
      </c>
      <c r="H6" s="87">
        <v>-4.7</v>
      </c>
      <c r="I6" s="74" t="s">
        <v>35</v>
      </c>
      <c r="J6" s="74" t="s">
        <v>35</v>
      </c>
      <c r="K6" s="74" t="s">
        <v>35</v>
      </c>
    </row>
    <row r="7" spans="1:15" ht="15" customHeight="1" x14ac:dyDescent="0.25">
      <c r="B7" s="3" t="s">
        <v>19</v>
      </c>
      <c r="C7" s="75">
        <v>18.600000000000001</v>
      </c>
      <c r="D7" s="76">
        <v>-1.1000000000000001</v>
      </c>
      <c r="E7" s="76">
        <v>8.3000000000000007</v>
      </c>
      <c r="F7" s="75">
        <v>-0.4</v>
      </c>
      <c r="G7" s="76">
        <v>-1.4</v>
      </c>
      <c r="H7" s="121" t="s">
        <v>168</v>
      </c>
      <c r="I7" s="76">
        <v>-4.4000000000000004</v>
      </c>
      <c r="J7" s="123" t="s">
        <v>175</v>
      </c>
      <c r="K7" s="123" t="s">
        <v>176</v>
      </c>
    </row>
    <row r="8" spans="1:15" ht="15" customHeight="1" x14ac:dyDescent="0.25">
      <c r="B8" s="14" t="s">
        <v>11</v>
      </c>
      <c r="C8" s="73" t="s">
        <v>35</v>
      </c>
      <c r="D8" s="74" t="s">
        <v>35</v>
      </c>
      <c r="E8" s="74" t="s">
        <v>35</v>
      </c>
      <c r="F8" s="73">
        <v>0.8</v>
      </c>
      <c r="G8" s="74">
        <v>0.7</v>
      </c>
      <c r="H8" s="87">
        <v>0.7</v>
      </c>
      <c r="I8" s="74">
        <v>-4.0999999999999996</v>
      </c>
      <c r="J8" s="124" t="s">
        <v>177</v>
      </c>
      <c r="K8" s="124" t="s">
        <v>178</v>
      </c>
    </row>
    <row r="9" spans="1:15" ht="15" customHeight="1" x14ac:dyDescent="0.25">
      <c r="B9" s="3" t="s">
        <v>9</v>
      </c>
      <c r="C9" s="75">
        <v>-9.6</v>
      </c>
      <c r="D9" s="76">
        <v>22</v>
      </c>
      <c r="E9" s="76">
        <v>5</v>
      </c>
      <c r="F9" s="75">
        <v>-2.8</v>
      </c>
      <c r="G9" s="76">
        <v>2.7</v>
      </c>
      <c r="H9" s="88">
        <v>-0.1</v>
      </c>
      <c r="I9" s="76">
        <v>-0.7</v>
      </c>
      <c r="J9" s="76">
        <v>11.4</v>
      </c>
      <c r="K9" s="76">
        <v>5.2</v>
      </c>
    </row>
    <row r="10" spans="1:15" ht="15" customHeight="1" x14ac:dyDescent="0.25">
      <c r="B10" s="14" t="s">
        <v>12</v>
      </c>
      <c r="C10" s="73">
        <v>6</v>
      </c>
      <c r="D10" s="74">
        <v>-3</v>
      </c>
      <c r="E10" s="74">
        <v>1.9</v>
      </c>
      <c r="F10" s="73">
        <v>6.5</v>
      </c>
      <c r="G10" s="74">
        <v>-0.4</v>
      </c>
      <c r="H10" s="87">
        <v>3</v>
      </c>
      <c r="I10" s="74">
        <v>19.7</v>
      </c>
      <c r="J10" s="74">
        <v>-23.7</v>
      </c>
      <c r="K10" s="74">
        <v>-2</v>
      </c>
    </row>
    <row r="11" spans="1:15" ht="15" customHeight="1" x14ac:dyDescent="0.25">
      <c r="B11" s="3" t="s">
        <v>20</v>
      </c>
      <c r="C11" s="75">
        <v>3.3</v>
      </c>
      <c r="D11" s="76">
        <v>0.3</v>
      </c>
      <c r="E11" s="76">
        <v>1.8</v>
      </c>
      <c r="F11" s="75" t="s">
        <v>35</v>
      </c>
      <c r="G11" s="76" t="s">
        <v>35</v>
      </c>
      <c r="H11" s="121" t="s">
        <v>169</v>
      </c>
      <c r="I11" s="76">
        <v>13.2</v>
      </c>
      <c r="J11" s="76">
        <v>32</v>
      </c>
      <c r="K11" s="76">
        <v>22.2</v>
      </c>
    </row>
    <row r="12" spans="1:15" ht="15" customHeight="1" x14ac:dyDescent="0.25">
      <c r="B12" s="14" t="s">
        <v>13</v>
      </c>
      <c r="C12" s="73">
        <v>11.4</v>
      </c>
      <c r="D12" s="74">
        <v>0.8</v>
      </c>
      <c r="E12" s="74">
        <v>5.6</v>
      </c>
      <c r="F12" s="73">
        <v>2.2000000000000002</v>
      </c>
      <c r="G12" s="74">
        <v>4.3</v>
      </c>
      <c r="H12" s="87">
        <v>3.2</v>
      </c>
      <c r="I12" s="74">
        <v>-3.6</v>
      </c>
      <c r="J12" s="74">
        <v>-8.4</v>
      </c>
      <c r="K12" s="74">
        <v>-6.1</v>
      </c>
    </row>
    <row r="13" spans="1:15" ht="15" customHeight="1" x14ac:dyDescent="0.25">
      <c r="B13" s="3" t="s">
        <v>15</v>
      </c>
      <c r="C13" s="75">
        <v>37.6</v>
      </c>
      <c r="D13" s="76">
        <v>24.6</v>
      </c>
      <c r="E13" s="76">
        <v>30.9</v>
      </c>
      <c r="F13" s="75">
        <v>1.2</v>
      </c>
      <c r="G13" s="76">
        <v>20.7</v>
      </c>
      <c r="H13" s="88">
        <v>10.5</v>
      </c>
      <c r="I13" s="76">
        <v>-5.0999999999999996</v>
      </c>
      <c r="J13" s="76">
        <v>3.7</v>
      </c>
      <c r="K13" s="76">
        <v>-0.8</v>
      </c>
    </row>
    <row r="14" spans="1:15" ht="15" customHeight="1" x14ac:dyDescent="0.25">
      <c r="B14" s="14" t="s">
        <v>10</v>
      </c>
      <c r="C14" s="73">
        <v>28.4</v>
      </c>
      <c r="D14" s="74">
        <v>-20.7</v>
      </c>
      <c r="E14" s="74">
        <v>0.9</v>
      </c>
      <c r="F14" s="73">
        <v>13.6</v>
      </c>
      <c r="G14" s="74">
        <v>-0.3</v>
      </c>
      <c r="H14" s="87">
        <v>6.5</v>
      </c>
      <c r="I14" s="74">
        <v>1.1000000000000001</v>
      </c>
      <c r="J14" s="74">
        <v>17.5</v>
      </c>
      <c r="K14" s="74">
        <v>9</v>
      </c>
    </row>
    <row r="15" spans="1:15" ht="15" customHeight="1" x14ac:dyDescent="0.25">
      <c r="B15" s="3" t="s">
        <v>16</v>
      </c>
      <c r="C15" s="75">
        <v>7.6</v>
      </c>
      <c r="D15" s="76">
        <v>2.6</v>
      </c>
      <c r="E15" s="76">
        <v>5.0999999999999996</v>
      </c>
      <c r="F15" s="75">
        <v>5.8</v>
      </c>
      <c r="G15" s="76">
        <v>6.1</v>
      </c>
      <c r="H15" s="88">
        <v>6</v>
      </c>
      <c r="I15" s="76">
        <v>8.6</v>
      </c>
      <c r="J15" s="76">
        <v>4.4000000000000004</v>
      </c>
      <c r="K15" s="76">
        <v>6.5</v>
      </c>
    </row>
    <row r="16" spans="1:15" ht="15" customHeight="1" x14ac:dyDescent="0.25">
      <c r="B16" s="14" t="s">
        <v>14</v>
      </c>
      <c r="C16" s="73">
        <v>0.6</v>
      </c>
      <c r="D16" s="74">
        <v>18.3</v>
      </c>
      <c r="E16" s="74">
        <v>9.1</v>
      </c>
      <c r="F16" s="73">
        <v>4.7</v>
      </c>
      <c r="G16" s="74">
        <v>5.2</v>
      </c>
      <c r="H16" s="87">
        <v>5</v>
      </c>
      <c r="I16" s="74">
        <v>-4.0999999999999996</v>
      </c>
      <c r="J16" s="74">
        <v>9</v>
      </c>
      <c r="K16" s="74">
        <v>2.2000000000000002</v>
      </c>
    </row>
    <row r="17" spans="1:17" ht="15" customHeight="1" x14ac:dyDescent="0.25">
      <c r="B17" s="3" t="s">
        <v>21</v>
      </c>
      <c r="C17" s="75">
        <v>-0.9</v>
      </c>
      <c r="D17" s="76">
        <v>3.5</v>
      </c>
      <c r="E17" s="76">
        <v>1.3</v>
      </c>
      <c r="F17" s="75">
        <v>2.9</v>
      </c>
      <c r="G17" s="76">
        <v>-6.2</v>
      </c>
      <c r="H17" s="121" t="s">
        <v>179</v>
      </c>
      <c r="I17" s="76">
        <v>14.4</v>
      </c>
      <c r="J17" s="76">
        <v>-16.899999999999999</v>
      </c>
      <c r="K17" s="76">
        <v>-2.5</v>
      </c>
    </row>
    <row r="18" spans="1:17" ht="15" customHeight="1" thickBot="1" x14ac:dyDescent="0.3">
      <c r="B18" s="69" t="s">
        <v>22</v>
      </c>
      <c r="C18" s="77" t="s">
        <v>35</v>
      </c>
      <c r="D18" s="78" t="s">
        <v>35</v>
      </c>
      <c r="E18" s="78" t="s">
        <v>35</v>
      </c>
      <c r="F18" s="77" t="s">
        <v>35</v>
      </c>
      <c r="G18" s="78" t="s">
        <v>35</v>
      </c>
      <c r="H18" s="89">
        <v>-3.5</v>
      </c>
      <c r="I18" s="78" t="s">
        <v>35</v>
      </c>
      <c r="J18" s="78" t="s">
        <v>35</v>
      </c>
      <c r="K18" s="78" t="s">
        <v>35</v>
      </c>
    </row>
    <row r="19" spans="1:17" ht="15" customHeight="1" x14ac:dyDescent="0.25">
      <c r="B19" s="4"/>
      <c r="C19" s="5"/>
      <c r="D19" s="5"/>
      <c r="E19" s="5"/>
      <c r="F19" s="5"/>
      <c r="G19" s="5"/>
      <c r="H19" s="5"/>
      <c r="I19" s="5"/>
      <c r="J19" s="5"/>
      <c r="K19" s="5"/>
    </row>
    <row r="20" spans="1:17" ht="60" customHeight="1" x14ac:dyDescent="0.25">
      <c r="A20" s="35" t="s">
        <v>39</v>
      </c>
      <c r="B20" s="149" t="s">
        <v>180</v>
      </c>
      <c r="C20" s="150"/>
      <c r="D20" s="150"/>
      <c r="E20" s="150"/>
      <c r="F20" s="150"/>
      <c r="G20" s="150"/>
      <c r="H20" s="150"/>
      <c r="I20" s="150"/>
      <c r="J20" s="150"/>
      <c r="K20" s="150"/>
      <c r="L20" s="85"/>
      <c r="O20" s="1"/>
      <c r="Q20"/>
    </row>
    <row r="21" spans="1:17" ht="60" customHeight="1" x14ac:dyDescent="0.25">
      <c r="A21" s="35" t="s">
        <v>6</v>
      </c>
      <c r="B21" s="151" t="s">
        <v>203</v>
      </c>
      <c r="C21" s="152"/>
      <c r="D21" s="152"/>
      <c r="E21" s="152"/>
      <c r="F21" s="152"/>
      <c r="G21" s="152"/>
      <c r="H21" s="152"/>
      <c r="I21" s="152"/>
      <c r="J21" s="152"/>
      <c r="K21" s="152"/>
    </row>
    <row r="22" spans="1:17" ht="15" customHeight="1" x14ac:dyDescent="0.25">
      <c r="A22" s="56" t="s">
        <v>5</v>
      </c>
      <c r="B22" s="153" t="s">
        <v>57</v>
      </c>
      <c r="C22" s="133"/>
      <c r="D22" s="133"/>
      <c r="E22" s="133"/>
      <c r="F22" s="133"/>
      <c r="G22" s="133"/>
      <c r="H22" s="133"/>
      <c r="I22" s="133"/>
      <c r="J22" s="133"/>
      <c r="K22" s="133"/>
    </row>
    <row r="23" spans="1:17" ht="15" customHeight="1" x14ac:dyDescent="0.25">
      <c r="A23" s="56" t="s">
        <v>2</v>
      </c>
      <c r="B23" s="147" t="s">
        <v>211</v>
      </c>
      <c r="C23" s="148"/>
      <c r="D23" s="148"/>
      <c r="E23" s="148"/>
      <c r="F23" s="148"/>
      <c r="G23" s="148"/>
      <c r="H23" s="148"/>
      <c r="I23" s="148"/>
      <c r="J23" s="148"/>
      <c r="K23" s="148"/>
    </row>
    <row r="24" spans="1:17" ht="15" customHeight="1" x14ac:dyDescent="0.25">
      <c r="B24" s="112"/>
      <c r="C24" s="112"/>
      <c r="D24" s="112"/>
      <c r="E24" s="112"/>
      <c r="F24" s="112"/>
      <c r="G24" s="112"/>
      <c r="H24" s="112"/>
      <c r="I24" s="112"/>
      <c r="J24" s="112"/>
      <c r="K24" s="112"/>
    </row>
    <row r="25" spans="1:17" ht="12" customHeight="1" x14ac:dyDescent="0.25">
      <c r="B25" s="112"/>
      <c r="C25" s="112"/>
      <c r="D25" s="112"/>
      <c r="E25" s="112"/>
      <c r="F25" s="112"/>
      <c r="G25" s="112"/>
      <c r="H25" s="112"/>
      <c r="I25" s="112"/>
      <c r="J25" s="112"/>
      <c r="K25" s="112"/>
    </row>
    <row r="26" spans="1:17" ht="12" customHeight="1" x14ac:dyDescent="0.25">
      <c r="B26" s="112"/>
      <c r="C26" s="112"/>
      <c r="D26" s="112"/>
      <c r="E26" s="112"/>
      <c r="F26" s="112"/>
      <c r="G26" s="112"/>
      <c r="H26" s="112"/>
      <c r="I26" s="112"/>
      <c r="J26" s="112"/>
      <c r="K26" s="112"/>
    </row>
  </sheetData>
  <mergeCells count="9">
    <mergeCell ref="B23:K23"/>
    <mergeCell ref="B20:K20"/>
    <mergeCell ref="B21:K21"/>
    <mergeCell ref="B22:K22"/>
    <mergeCell ref="B2:K2"/>
    <mergeCell ref="C3:E3"/>
    <mergeCell ref="F3:H3"/>
    <mergeCell ref="I3:K3"/>
    <mergeCell ref="B3:B4"/>
  </mergeCells>
  <hyperlinks>
    <hyperlink ref="K1" location="Contents!A1" display="[contents Ç]" xr:uid="{00000000-0004-0000-01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73</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144844</v>
      </c>
      <c r="D5" s="101" t="s">
        <v>35</v>
      </c>
      <c r="E5" s="100">
        <v>41690</v>
      </c>
      <c r="F5" s="108">
        <f>E5/C5*100</f>
        <v>28.78269034271354</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t="s">
        <v>35</v>
      </c>
      <c r="D9" s="105" t="s">
        <v>35</v>
      </c>
      <c r="E9" s="104" t="s">
        <v>35</v>
      </c>
      <c r="F9" s="110" t="s">
        <v>35</v>
      </c>
      <c r="G9" s="110" t="s">
        <v>35</v>
      </c>
    </row>
    <row r="10" spans="1:13" ht="15" customHeight="1" x14ac:dyDescent="0.25">
      <c r="B10" s="66">
        <v>2006</v>
      </c>
      <c r="C10" s="102" t="s">
        <v>35</v>
      </c>
      <c r="D10" s="103" t="s">
        <v>35</v>
      </c>
      <c r="E10" s="102" t="s">
        <v>35</v>
      </c>
      <c r="F10" s="109" t="s">
        <v>35</v>
      </c>
      <c r="G10" s="109" t="s">
        <v>35</v>
      </c>
    </row>
    <row r="11" spans="1:13" ht="15" customHeight="1" x14ac:dyDescent="0.25">
      <c r="B11" s="67">
        <v>2007</v>
      </c>
      <c r="C11" s="104" t="s">
        <v>35</v>
      </c>
      <c r="D11" s="105" t="s">
        <v>35</v>
      </c>
      <c r="E11" s="104" t="s">
        <v>35</v>
      </c>
      <c r="F11" s="110" t="s">
        <v>35</v>
      </c>
      <c r="G11" s="110" t="s">
        <v>35</v>
      </c>
    </row>
    <row r="12" spans="1:13" ht="15" customHeight="1" x14ac:dyDescent="0.25">
      <c r="B12" s="66">
        <v>2008</v>
      </c>
      <c r="C12" s="102" t="s">
        <v>35</v>
      </c>
      <c r="D12" s="103" t="s">
        <v>35</v>
      </c>
      <c r="E12" s="102" t="s">
        <v>35</v>
      </c>
      <c r="F12" s="109" t="s">
        <v>35</v>
      </c>
      <c r="G12" s="109" t="s">
        <v>35</v>
      </c>
    </row>
    <row r="13" spans="1:13" ht="15" customHeight="1" x14ac:dyDescent="0.25">
      <c r="B13" s="67">
        <v>2009</v>
      </c>
      <c r="C13" s="104" t="s">
        <v>35</v>
      </c>
      <c r="D13" s="105" t="s">
        <v>35</v>
      </c>
      <c r="E13" s="104" t="s">
        <v>35</v>
      </c>
      <c r="F13" s="110" t="s">
        <v>35</v>
      </c>
      <c r="G13" s="110" t="s">
        <v>35</v>
      </c>
    </row>
    <row r="14" spans="1:13" ht="15" customHeight="1" x14ac:dyDescent="0.25">
      <c r="B14" s="66">
        <v>2010</v>
      </c>
      <c r="C14" s="102" t="s">
        <v>35</v>
      </c>
      <c r="D14" s="103" t="s">
        <v>35</v>
      </c>
      <c r="E14" s="102" t="s">
        <v>35</v>
      </c>
      <c r="F14" s="109" t="s">
        <v>35</v>
      </c>
      <c r="G14" s="109" t="s">
        <v>35</v>
      </c>
    </row>
    <row r="15" spans="1:13" ht="15" customHeight="1" x14ac:dyDescent="0.25">
      <c r="B15" s="67">
        <v>2011</v>
      </c>
      <c r="C15" s="104">
        <v>205162</v>
      </c>
      <c r="D15" s="105" t="s">
        <v>35</v>
      </c>
      <c r="E15" s="104">
        <v>60897</v>
      </c>
      <c r="F15" s="110">
        <f t="shared" ref="F15" si="0">E15/C15*100</f>
        <v>29.6823973250407</v>
      </c>
      <c r="G15" s="110" t="s">
        <v>35</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30" customHeight="1" x14ac:dyDescent="0.25">
      <c r="A19" s="35" t="s">
        <v>6</v>
      </c>
      <c r="B19" s="151" t="s">
        <v>123</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3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F5:G5 F15" evalError="1"/>
  </ignoredError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74</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474</v>
      </c>
      <c r="D5" s="101" t="s">
        <v>35</v>
      </c>
      <c r="E5" s="100">
        <v>94</v>
      </c>
      <c r="F5" s="108">
        <f>E5/C5*100</f>
        <v>19.831223628691983</v>
      </c>
      <c r="G5" s="108" t="s">
        <v>35</v>
      </c>
    </row>
    <row r="6" spans="1:13" ht="15" customHeight="1" x14ac:dyDescent="0.25">
      <c r="B6" s="66">
        <v>2002</v>
      </c>
      <c r="C6" s="102">
        <v>826</v>
      </c>
      <c r="D6" s="103">
        <f>(C6/C5*100)-100</f>
        <v>74.261603375527443</v>
      </c>
      <c r="E6" s="102">
        <v>157</v>
      </c>
      <c r="F6" s="109">
        <f t="shared" ref="F6:F17" si="0">E6/C6*100</f>
        <v>19.00726392251816</v>
      </c>
      <c r="G6" s="109">
        <f>(E6/E5*100)-100</f>
        <v>67.021276595744695</v>
      </c>
    </row>
    <row r="7" spans="1:13" ht="15" customHeight="1" x14ac:dyDescent="0.25">
      <c r="B7" s="67">
        <v>2003</v>
      </c>
      <c r="C7" s="104">
        <v>721</v>
      </c>
      <c r="D7" s="105">
        <f t="shared" ref="D7:D17" si="1">(C7/C6*100)-100</f>
        <v>-12.711864406779654</v>
      </c>
      <c r="E7" s="104">
        <v>132</v>
      </c>
      <c r="F7" s="110">
        <f t="shared" si="0"/>
        <v>18.307905686546462</v>
      </c>
      <c r="G7" s="110">
        <f t="shared" ref="G7:G17" si="2">(E7/E6*100)-100</f>
        <v>-15.923566878980893</v>
      </c>
    </row>
    <row r="8" spans="1:13" ht="15" customHeight="1" x14ac:dyDescent="0.25">
      <c r="B8" s="66">
        <v>2004</v>
      </c>
      <c r="C8" s="102">
        <v>848</v>
      </c>
      <c r="D8" s="103">
        <f t="shared" si="1"/>
        <v>17.614424410540906</v>
      </c>
      <c r="E8" s="102">
        <v>195</v>
      </c>
      <c r="F8" s="109">
        <f t="shared" si="0"/>
        <v>22.995283018867923</v>
      </c>
      <c r="G8" s="109">
        <f t="shared" si="2"/>
        <v>47.72727272727272</v>
      </c>
    </row>
    <row r="9" spans="1:13" ht="15" customHeight="1" x14ac:dyDescent="0.25">
      <c r="B9" s="67">
        <v>2005</v>
      </c>
      <c r="C9" s="104">
        <v>995</v>
      </c>
      <c r="D9" s="105">
        <f t="shared" si="1"/>
        <v>17.334905660377359</v>
      </c>
      <c r="E9" s="104">
        <v>273</v>
      </c>
      <c r="F9" s="110">
        <f t="shared" si="0"/>
        <v>27.437185929648241</v>
      </c>
      <c r="G9" s="110">
        <f t="shared" si="2"/>
        <v>40</v>
      </c>
    </row>
    <row r="10" spans="1:13" ht="15" customHeight="1" x14ac:dyDescent="0.25">
      <c r="B10" s="66">
        <v>2006</v>
      </c>
      <c r="C10" s="102">
        <v>1084</v>
      </c>
      <c r="D10" s="103">
        <f t="shared" si="1"/>
        <v>8.9447236180904497</v>
      </c>
      <c r="E10" s="102">
        <v>330</v>
      </c>
      <c r="F10" s="109">
        <f t="shared" si="0"/>
        <v>30.44280442804428</v>
      </c>
      <c r="G10" s="109">
        <f t="shared" si="2"/>
        <v>20.879120879120876</v>
      </c>
    </row>
    <row r="11" spans="1:13" ht="15" customHeight="1" x14ac:dyDescent="0.25">
      <c r="B11" s="67">
        <v>2007</v>
      </c>
      <c r="C11" s="104">
        <v>1311</v>
      </c>
      <c r="D11" s="105">
        <f t="shared" si="1"/>
        <v>20.9409594095941</v>
      </c>
      <c r="E11" s="104">
        <v>383</v>
      </c>
      <c r="F11" s="110">
        <f t="shared" si="0"/>
        <v>29.214340198321892</v>
      </c>
      <c r="G11" s="110">
        <f t="shared" si="2"/>
        <v>16.060606060606062</v>
      </c>
    </row>
    <row r="12" spans="1:13" ht="15" customHeight="1" x14ac:dyDescent="0.25">
      <c r="B12" s="66">
        <v>2008</v>
      </c>
      <c r="C12" s="102">
        <v>1129</v>
      </c>
      <c r="D12" s="103">
        <f t="shared" si="1"/>
        <v>-13.882532418001531</v>
      </c>
      <c r="E12" s="102">
        <v>245</v>
      </c>
      <c r="F12" s="109">
        <f t="shared" si="0"/>
        <v>21.70062001771479</v>
      </c>
      <c r="G12" s="109">
        <f t="shared" si="2"/>
        <v>-36.031331592689298</v>
      </c>
    </row>
    <row r="13" spans="1:13" ht="15" customHeight="1" x14ac:dyDescent="0.25">
      <c r="B13" s="67">
        <v>2009</v>
      </c>
      <c r="C13" s="104">
        <v>4022</v>
      </c>
      <c r="D13" s="105">
        <f t="shared" si="1"/>
        <v>256.24446412754651</v>
      </c>
      <c r="E13" s="104">
        <v>1242</v>
      </c>
      <c r="F13" s="110">
        <f t="shared" si="0"/>
        <v>30.880159124813527</v>
      </c>
      <c r="G13" s="110">
        <f t="shared" si="2"/>
        <v>406.9387755102041</v>
      </c>
    </row>
    <row r="14" spans="1:13" ht="15" customHeight="1" x14ac:dyDescent="0.25">
      <c r="B14" s="66">
        <v>2010</v>
      </c>
      <c r="C14" s="102">
        <v>4311</v>
      </c>
      <c r="D14" s="103">
        <f t="shared" si="1"/>
        <v>7.1854798607657813</v>
      </c>
      <c r="E14" s="102">
        <v>1351</v>
      </c>
      <c r="F14" s="109">
        <f t="shared" si="0"/>
        <v>31.338436557643242</v>
      </c>
      <c r="G14" s="109">
        <f t="shared" si="2"/>
        <v>8.7761674718196332</v>
      </c>
    </row>
    <row r="15" spans="1:13" ht="15" customHeight="1" x14ac:dyDescent="0.25">
      <c r="B15" s="67">
        <v>2011</v>
      </c>
      <c r="C15" s="104">
        <v>3405</v>
      </c>
      <c r="D15" s="105">
        <f t="shared" si="1"/>
        <v>-21.016005567153798</v>
      </c>
      <c r="E15" s="104">
        <v>1085</v>
      </c>
      <c r="F15" s="110">
        <f t="shared" si="0"/>
        <v>31.864904552129218</v>
      </c>
      <c r="G15" s="110">
        <f t="shared" si="2"/>
        <v>-19.689119170984455</v>
      </c>
      <c r="J15"/>
      <c r="L15"/>
      <c r="M15"/>
    </row>
    <row r="16" spans="1:13" ht="15" customHeight="1" x14ac:dyDescent="0.25">
      <c r="B16" s="66">
        <v>2012</v>
      </c>
      <c r="C16" s="102">
        <v>4680</v>
      </c>
      <c r="D16" s="103">
        <f t="shared" si="1"/>
        <v>37.444933920704841</v>
      </c>
      <c r="E16" s="102">
        <v>1155</v>
      </c>
      <c r="F16" s="109">
        <f t="shared" si="0"/>
        <v>24.679487179487182</v>
      </c>
      <c r="G16" s="109">
        <f t="shared" si="2"/>
        <v>6.4516129032257936</v>
      </c>
      <c r="J16"/>
      <c r="L16"/>
      <c r="M16"/>
    </row>
    <row r="17" spans="1:13" ht="15" customHeight="1" thickBot="1" x14ac:dyDescent="0.3">
      <c r="B17" s="68">
        <v>2013</v>
      </c>
      <c r="C17" s="106">
        <v>4412</v>
      </c>
      <c r="D17" s="107">
        <f t="shared" si="1"/>
        <v>-5.7264957264957275</v>
      </c>
      <c r="E17" s="106">
        <v>982</v>
      </c>
      <c r="F17" s="111">
        <f t="shared" si="0"/>
        <v>22.257479601087944</v>
      </c>
      <c r="G17" s="111">
        <f t="shared" si="2"/>
        <v>-14.978354978354986</v>
      </c>
      <c r="J17"/>
      <c r="L17"/>
      <c r="M17"/>
    </row>
    <row r="18" spans="1:13" ht="15" customHeight="1" x14ac:dyDescent="0.25">
      <c r="B18" s="4"/>
      <c r="C18" s="4"/>
      <c r="D18" s="4"/>
      <c r="E18" s="5"/>
      <c r="F18" s="5"/>
      <c r="G18" s="5"/>
    </row>
    <row r="19" spans="1:13" ht="30" customHeight="1" x14ac:dyDescent="0.25">
      <c r="A19" s="35" t="s">
        <v>39</v>
      </c>
      <c r="B19" s="149" t="s">
        <v>46</v>
      </c>
      <c r="C19" s="152"/>
      <c r="D19" s="152"/>
      <c r="E19" s="152"/>
      <c r="F19" s="152"/>
      <c r="G19" s="152"/>
    </row>
    <row r="20" spans="1:13" ht="15" customHeight="1" x14ac:dyDescent="0.25">
      <c r="A20" s="35" t="s">
        <v>6</v>
      </c>
      <c r="B20" s="151" t="s">
        <v>170</v>
      </c>
      <c r="C20" s="152"/>
      <c r="D20" s="152"/>
      <c r="E20" s="152"/>
      <c r="F20" s="152"/>
      <c r="G20" s="152"/>
    </row>
    <row r="21" spans="1:13" ht="15" customHeight="1" x14ac:dyDescent="0.25">
      <c r="A21" s="56" t="s">
        <v>5</v>
      </c>
      <c r="B21" s="172" t="s">
        <v>57</v>
      </c>
      <c r="C21" s="133"/>
      <c r="D21" s="133"/>
      <c r="E21" s="133"/>
      <c r="F21" s="133"/>
      <c r="G21" s="133"/>
    </row>
    <row r="22" spans="1:13" ht="15" customHeight="1" x14ac:dyDescent="0.25">
      <c r="A22" s="56" t="s">
        <v>2</v>
      </c>
      <c r="B22" s="163" t="s">
        <v>211</v>
      </c>
      <c r="C22" s="133"/>
      <c r="D22" s="133"/>
      <c r="E22" s="133"/>
      <c r="F22" s="133"/>
      <c r="G22" s="133"/>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xr:uid="{00000000-0004-0000-14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165</v>
      </c>
      <c r="B1" s="84" t="s">
        <v>1</v>
      </c>
      <c r="C1" s="47"/>
      <c r="D1" s="47"/>
      <c r="E1" s="13"/>
      <c r="F1" s="13"/>
      <c r="G1" s="49" t="s">
        <v>3</v>
      </c>
    </row>
    <row r="2" spans="1:13" s="29" customFormat="1" ht="30" customHeight="1" thickBot="1" x14ac:dyDescent="0.3">
      <c r="B2" s="154" t="s">
        <v>75</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110554</v>
      </c>
      <c r="D5" s="101" t="s">
        <v>35</v>
      </c>
      <c r="E5" s="100">
        <v>1216</v>
      </c>
      <c r="F5" s="108">
        <f>E5/C5*100</f>
        <v>1.0999149736780216</v>
      </c>
      <c r="G5" s="108" t="s">
        <v>35</v>
      </c>
    </row>
    <row r="6" spans="1:13" ht="15" customHeight="1" x14ac:dyDescent="0.25">
      <c r="B6" s="66">
        <v>2002</v>
      </c>
      <c r="C6" s="102">
        <v>99808</v>
      </c>
      <c r="D6" s="103">
        <f>(C6/C5*100)-100</f>
        <v>-9.7201367657434332</v>
      </c>
      <c r="E6" s="102">
        <v>1189</v>
      </c>
      <c r="F6" s="109">
        <f t="shared" ref="F6:F17" si="0">E6/C6*100</f>
        <v>1.191287271561398</v>
      </c>
      <c r="G6" s="109">
        <f>(E6/E5*100)-100</f>
        <v>-2.2203947368420955</v>
      </c>
    </row>
    <row r="7" spans="1:13" ht="15" customHeight="1" x14ac:dyDescent="0.25">
      <c r="B7" s="67">
        <v>2003</v>
      </c>
      <c r="C7" s="104">
        <v>84686</v>
      </c>
      <c r="D7" s="105">
        <f t="shared" ref="D7:D17" si="1">(C7/C6*100)-100</f>
        <v>-15.151090092978521</v>
      </c>
      <c r="E7" s="104">
        <v>1166</v>
      </c>
      <c r="F7" s="110">
        <f t="shared" si="0"/>
        <v>1.3768509552936732</v>
      </c>
      <c r="G7" s="110">
        <f t="shared" ref="G7:G17" si="2">(E7/E6*100)-100</f>
        <v>-1.9343986543313747</v>
      </c>
    </row>
    <row r="8" spans="1:13" ht="15" customHeight="1" x14ac:dyDescent="0.25">
      <c r="B8" s="66">
        <v>2004</v>
      </c>
      <c r="C8" s="102">
        <v>74572</v>
      </c>
      <c r="D8" s="103">
        <f t="shared" si="1"/>
        <v>-11.942942162813225</v>
      </c>
      <c r="E8" s="102">
        <v>984</v>
      </c>
      <c r="F8" s="109">
        <f t="shared" si="0"/>
        <v>1.3195301185431529</v>
      </c>
      <c r="G8" s="109">
        <f t="shared" si="2"/>
        <v>-15.608919382504283</v>
      </c>
    </row>
    <row r="9" spans="1:13" ht="15" customHeight="1" x14ac:dyDescent="0.25">
      <c r="B9" s="67">
        <v>2005</v>
      </c>
      <c r="C9" s="104">
        <v>72110</v>
      </c>
      <c r="D9" s="105">
        <f t="shared" si="1"/>
        <v>-3.3015072681435385</v>
      </c>
      <c r="E9" s="104">
        <v>830</v>
      </c>
      <c r="F9" s="110">
        <f t="shared" si="0"/>
        <v>1.1510192761059492</v>
      </c>
      <c r="G9" s="110">
        <f t="shared" si="2"/>
        <v>-15.650406504065046</v>
      </c>
    </row>
    <row r="10" spans="1:13" ht="15" customHeight="1" x14ac:dyDescent="0.25">
      <c r="B10" s="66">
        <v>2006</v>
      </c>
      <c r="C10" s="102">
        <v>77666</v>
      </c>
      <c r="D10" s="103">
        <f t="shared" si="1"/>
        <v>7.7048952988489958</v>
      </c>
      <c r="E10" s="102">
        <v>1211</v>
      </c>
      <c r="F10" s="109">
        <f t="shared" si="0"/>
        <v>1.5592408518528056</v>
      </c>
      <c r="G10" s="109">
        <f t="shared" si="2"/>
        <v>45.903614457831338</v>
      </c>
    </row>
    <row r="11" spans="1:13" ht="15" customHeight="1" x14ac:dyDescent="0.25">
      <c r="B11" s="67">
        <v>2007</v>
      </c>
      <c r="C11" s="104">
        <v>91835</v>
      </c>
      <c r="D11" s="105">
        <f t="shared" si="1"/>
        <v>18.243504236087873</v>
      </c>
      <c r="E11" s="104">
        <v>1577</v>
      </c>
      <c r="F11" s="110">
        <f t="shared" si="0"/>
        <v>1.7172102139707084</v>
      </c>
      <c r="G11" s="110">
        <f t="shared" si="2"/>
        <v>30.222956234516914</v>
      </c>
    </row>
    <row r="12" spans="1:13" ht="15" customHeight="1" x14ac:dyDescent="0.25">
      <c r="B12" s="66">
        <v>2008</v>
      </c>
      <c r="C12" s="102">
        <v>116517</v>
      </c>
      <c r="D12" s="103">
        <f t="shared" si="1"/>
        <v>26.876463222083075</v>
      </c>
      <c r="E12" s="102">
        <v>2002</v>
      </c>
      <c r="F12" s="109">
        <f t="shared" si="0"/>
        <v>1.718204210544384</v>
      </c>
      <c r="G12" s="109">
        <f t="shared" si="2"/>
        <v>26.949904882688642</v>
      </c>
    </row>
    <row r="13" spans="1:13" ht="15" customHeight="1" x14ac:dyDescent="0.25">
      <c r="B13" s="67">
        <v>2009</v>
      </c>
      <c r="C13" s="104">
        <v>118130</v>
      </c>
      <c r="D13" s="105">
        <f t="shared" si="1"/>
        <v>1.3843473484555773</v>
      </c>
      <c r="E13" s="104">
        <v>1983</v>
      </c>
      <c r="F13" s="110">
        <f t="shared" si="0"/>
        <v>1.6786591043765342</v>
      </c>
      <c r="G13" s="110">
        <f t="shared" si="2"/>
        <v>-0.94905094905094245</v>
      </c>
    </row>
    <row r="14" spans="1:13" ht="15" customHeight="1" x14ac:dyDescent="0.25">
      <c r="B14" s="66">
        <v>2010</v>
      </c>
      <c r="C14" s="102">
        <v>126035</v>
      </c>
      <c r="D14" s="103">
        <f t="shared" si="1"/>
        <v>6.6917802421061481</v>
      </c>
      <c r="E14" s="102">
        <v>1530</v>
      </c>
      <c r="F14" s="109">
        <f t="shared" si="0"/>
        <v>1.213948506367279</v>
      </c>
      <c r="G14" s="109">
        <f t="shared" si="2"/>
        <v>-22.84417549167928</v>
      </c>
    </row>
    <row r="15" spans="1:13" ht="15" customHeight="1" x14ac:dyDescent="0.25">
      <c r="B15" s="67">
        <v>2011</v>
      </c>
      <c r="C15" s="104">
        <v>134500</v>
      </c>
      <c r="D15" s="105">
        <f t="shared" si="1"/>
        <v>6.7163883048359594</v>
      </c>
      <c r="E15" s="104">
        <v>1727</v>
      </c>
      <c r="F15" s="110">
        <f t="shared" si="0"/>
        <v>1.2840148698884759</v>
      </c>
      <c r="G15" s="110">
        <f t="shared" si="2"/>
        <v>12.875816993464056</v>
      </c>
      <c r="J15"/>
      <c r="L15"/>
      <c r="M15"/>
    </row>
    <row r="16" spans="1:13" ht="15" customHeight="1" x14ac:dyDescent="0.25">
      <c r="B16" s="66">
        <v>2012</v>
      </c>
      <c r="C16" s="102">
        <v>130698</v>
      </c>
      <c r="D16" s="103">
        <f t="shared" si="1"/>
        <v>-2.8267657992565063</v>
      </c>
      <c r="E16" s="102">
        <v>2051</v>
      </c>
      <c r="F16" s="109">
        <f t="shared" si="0"/>
        <v>1.5692665534285146</v>
      </c>
      <c r="G16" s="109">
        <f t="shared" si="2"/>
        <v>18.76085697741749</v>
      </c>
      <c r="J16"/>
      <c r="L16"/>
      <c r="M16"/>
    </row>
    <row r="17" spans="1:13" ht="15" customHeight="1" thickBot="1" x14ac:dyDescent="0.3">
      <c r="B17" s="68">
        <v>2013</v>
      </c>
      <c r="C17" s="106">
        <v>137160</v>
      </c>
      <c r="D17" s="107">
        <f t="shared" si="1"/>
        <v>4.9442225588761914</v>
      </c>
      <c r="E17" s="106">
        <v>2079</v>
      </c>
      <c r="F17" s="111">
        <f t="shared" si="0"/>
        <v>1.515748031496063</v>
      </c>
      <c r="G17" s="111">
        <f t="shared" si="2"/>
        <v>1.3651877133105756</v>
      </c>
      <c r="J17"/>
      <c r="L17"/>
      <c r="M17"/>
    </row>
    <row r="18" spans="1:13" ht="15" customHeight="1" x14ac:dyDescent="0.25">
      <c r="B18" s="4"/>
      <c r="C18" s="4"/>
      <c r="D18" s="4"/>
      <c r="E18" s="5"/>
      <c r="F18" s="5"/>
      <c r="G18" s="5"/>
    </row>
    <row r="19" spans="1:13" ht="15" customHeight="1" x14ac:dyDescent="0.25">
      <c r="A19" s="35" t="s">
        <v>39</v>
      </c>
      <c r="B19" s="149" t="s">
        <v>50</v>
      </c>
      <c r="C19" s="152"/>
      <c r="D19" s="152"/>
      <c r="E19" s="152"/>
      <c r="F19" s="152"/>
      <c r="G19" s="152"/>
    </row>
    <row r="20" spans="1:13" ht="15" customHeight="1" x14ac:dyDescent="0.25">
      <c r="A20" s="35" t="s">
        <v>6</v>
      </c>
      <c r="B20" s="151" t="s">
        <v>124</v>
      </c>
      <c r="C20" s="152"/>
      <c r="D20" s="152"/>
      <c r="E20" s="152"/>
      <c r="F20" s="152"/>
      <c r="G20" s="152"/>
    </row>
    <row r="21" spans="1:13" ht="15" customHeight="1" x14ac:dyDescent="0.25">
      <c r="A21" s="56" t="s">
        <v>5</v>
      </c>
      <c r="B21" s="172" t="s">
        <v>57</v>
      </c>
      <c r="C21" s="133"/>
      <c r="D21" s="133"/>
      <c r="E21" s="133"/>
      <c r="F21" s="133"/>
      <c r="G21" s="133"/>
    </row>
    <row r="22" spans="1:13" ht="15" customHeight="1" x14ac:dyDescent="0.25">
      <c r="A22" s="56" t="s">
        <v>2</v>
      </c>
      <c r="B22" s="163" t="s">
        <v>211</v>
      </c>
      <c r="C22" s="133"/>
      <c r="D22" s="133"/>
      <c r="E22" s="133"/>
      <c r="F22" s="133"/>
      <c r="G22" s="133"/>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xr:uid="{00000000-0004-0000-15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76</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1488960</v>
      </c>
      <c r="D5" s="101" t="s">
        <v>35</v>
      </c>
      <c r="E5" s="100">
        <v>10030</v>
      </c>
      <c r="F5" s="108">
        <f>E5/C5*100</f>
        <v>0.67362454330539434</v>
      </c>
      <c r="G5" s="108" t="s">
        <v>35</v>
      </c>
    </row>
    <row r="6" spans="1:13" ht="15" customHeight="1" x14ac:dyDescent="0.25">
      <c r="B6" s="66">
        <v>2002</v>
      </c>
      <c r="C6" s="102">
        <v>1547079</v>
      </c>
      <c r="D6" s="103">
        <f>(C6/C5*100)-100</f>
        <v>3.9033284977434022</v>
      </c>
      <c r="E6" s="102">
        <v>10762</v>
      </c>
      <c r="F6" s="109">
        <f t="shared" ref="F6:F17" si="0">E6/C6*100</f>
        <v>0.6956335132207212</v>
      </c>
      <c r="G6" s="109">
        <f>(E6/E5*100)-100</f>
        <v>7.2981056829511459</v>
      </c>
    </row>
    <row r="7" spans="1:13" ht="15" customHeight="1" x14ac:dyDescent="0.25">
      <c r="B7" s="67">
        <v>2003</v>
      </c>
      <c r="C7" s="104">
        <v>1585927</v>
      </c>
      <c r="D7" s="105">
        <f t="shared" ref="D7:D17" si="1">(C7/C6*100)-100</f>
        <v>2.5110547037352262</v>
      </c>
      <c r="E7" s="104">
        <v>11300</v>
      </c>
      <c r="F7" s="110">
        <f t="shared" si="0"/>
        <v>0.71251703262508304</v>
      </c>
      <c r="G7" s="110">
        <f t="shared" ref="G7:G17" si="2">(E7/E6*100)-100</f>
        <v>4.9990708046831429</v>
      </c>
    </row>
    <row r="8" spans="1:13" ht="15" customHeight="1" x14ac:dyDescent="0.25">
      <c r="B8" s="66">
        <v>2004</v>
      </c>
      <c r="C8" s="102">
        <v>1602730</v>
      </c>
      <c r="D8" s="103">
        <f t="shared" si="1"/>
        <v>1.0595065220530273</v>
      </c>
      <c r="E8" s="102">
        <v>11729</v>
      </c>
      <c r="F8" s="109">
        <f t="shared" si="0"/>
        <v>0.73181384263101079</v>
      </c>
      <c r="G8" s="109">
        <f t="shared" si="2"/>
        <v>3.796460176991161</v>
      </c>
    </row>
    <row r="9" spans="1:13" ht="15" customHeight="1" x14ac:dyDescent="0.25">
      <c r="B9" s="67">
        <v>2005</v>
      </c>
      <c r="C9" s="104">
        <v>1606664</v>
      </c>
      <c r="D9" s="105">
        <f t="shared" si="1"/>
        <v>0.24545619037516531</v>
      </c>
      <c r="E9" s="104">
        <v>11833</v>
      </c>
      <c r="F9" s="110">
        <f t="shared" si="0"/>
        <v>0.73649499833194743</v>
      </c>
      <c r="G9" s="110">
        <f t="shared" si="2"/>
        <v>0.88669110751129665</v>
      </c>
    </row>
    <row r="10" spans="1:13" ht="15" customHeight="1" x14ac:dyDescent="0.25">
      <c r="B10" s="66">
        <v>2006</v>
      </c>
      <c r="C10" s="102">
        <v>1604259</v>
      </c>
      <c r="D10" s="103">
        <f t="shared" si="1"/>
        <v>-0.14968904512704739</v>
      </c>
      <c r="E10" s="102">
        <v>11823</v>
      </c>
      <c r="F10" s="109">
        <f t="shared" si="0"/>
        <v>0.73697576264181774</v>
      </c>
      <c r="G10" s="109">
        <f t="shared" si="2"/>
        <v>-8.4509422800636003E-2</v>
      </c>
    </row>
    <row r="11" spans="1:13" ht="15" customHeight="1" x14ac:dyDescent="0.25">
      <c r="B11" s="67">
        <v>2007</v>
      </c>
      <c r="C11" s="104">
        <v>1601194</v>
      </c>
      <c r="D11" s="105">
        <f t="shared" si="1"/>
        <v>-0.19105393829799766</v>
      </c>
      <c r="E11" s="104">
        <v>11940</v>
      </c>
      <c r="F11" s="110">
        <f t="shared" si="0"/>
        <v>0.74569352620606866</v>
      </c>
      <c r="G11" s="110">
        <f t="shared" si="2"/>
        <v>0.98959654909920403</v>
      </c>
    </row>
    <row r="12" spans="1:13" ht="15" customHeight="1" x14ac:dyDescent="0.25">
      <c r="B12" s="66">
        <v>2008</v>
      </c>
      <c r="C12" s="102">
        <v>1619314</v>
      </c>
      <c r="D12" s="103">
        <f t="shared" si="1"/>
        <v>1.1316555020815571</v>
      </c>
      <c r="E12" s="102">
        <v>12569</v>
      </c>
      <c r="F12" s="109">
        <f t="shared" si="0"/>
        <v>0.77619288167705591</v>
      </c>
      <c r="G12" s="109">
        <f t="shared" si="2"/>
        <v>5.26800670016749</v>
      </c>
    </row>
    <row r="13" spans="1:13" ht="15" customHeight="1" x14ac:dyDescent="0.25">
      <c r="B13" s="67">
        <v>2009</v>
      </c>
      <c r="C13" s="104">
        <v>1661505</v>
      </c>
      <c r="D13" s="105">
        <f t="shared" si="1"/>
        <v>2.6054860267989994</v>
      </c>
      <c r="E13" s="104">
        <v>13553</v>
      </c>
      <c r="F13" s="110">
        <f t="shared" si="0"/>
        <v>0.81570624223219301</v>
      </c>
      <c r="G13" s="110">
        <f t="shared" si="2"/>
        <v>7.8287851062137008</v>
      </c>
    </row>
    <row r="14" spans="1:13" ht="15" customHeight="1" x14ac:dyDescent="0.25">
      <c r="B14" s="66">
        <v>2010</v>
      </c>
      <c r="C14" s="102">
        <v>1699751</v>
      </c>
      <c r="D14" s="103">
        <f t="shared" si="1"/>
        <v>2.3018889500783928</v>
      </c>
      <c r="E14" s="102">
        <v>14356</v>
      </c>
      <c r="F14" s="109">
        <f t="shared" si="0"/>
        <v>0.84459429645871664</v>
      </c>
      <c r="G14" s="109">
        <f t="shared" si="2"/>
        <v>5.9248874787869852</v>
      </c>
    </row>
    <row r="15" spans="1:13" ht="15" customHeight="1" x14ac:dyDescent="0.25">
      <c r="B15" s="67">
        <v>2011</v>
      </c>
      <c r="C15" s="104">
        <v>1735217</v>
      </c>
      <c r="D15" s="105">
        <f t="shared" si="1"/>
        <v>2.0865409109922552</v>
      </c>
      <c r="E15" s="104">
        <v>14430</v>
      </c>
      <c r="F15" s="110">
        <f t="shared" si="0"/>
        <v>0.83159627873631947</v>
      </c>
      <c r="G15" s="110">
        <f t="shared" si="2"/>
        <v>0.51546391752577847</v>
      </c>
      <c r="J15"/>
      <c r="L15"/>
      <c r="M15"/>
    </row>
    <row r="16" spans="1:13" ht="15" customHeight="1" x14ac:dyDescent="0.25">
      <c r="B16" s="66">
        <v>2012</v>
      </c>
      <c r="C16" s="102">
        <v>1772204</v>
      </c>
      <c r="D16" s="103">
        <f t="shared" si="1"/>
        <v>2.1315489647692516</v>
      </c>
      <c r="E16" s="102">
        <v>14868</v>
      </c>
      <c r="F16" s="109">
        <f t="shared" si="0"/>
        <v>0.83895533471315931</v>
      </c>
      <c r="G16" s="109">
        <f t="shared" si="2"/>
        <v>3.0353430353430326</v>
      </c>
      <c r="J16"/>
      <c r="L16"/>
      <c r="M16"/>
    </row>
    <row r="17" spans="1:13" ht="15" customHeight="1" thickBot="1" x14ac:dyDescent="0.3">
      <c r="B17" s="68">
        <v>2013</v>
      </c>
      <c r="C17" s="106">
        <v>1793189</v>
      </c>
      <c r="D17" s="107">
        <f t="shared" si="1"/>
        <v>1.1841187583370782</v>
      </c>
      <c r="E17" s="106">
        <v>15486</v>
      </c>
      <c r="F17" s="111">
        <f t="shared" si="0"/>
        <v>0.86360110395502088</v>
      </c>
      <c r="G17" s="111">
        <f t="shared" si="2"/>
        <v>4.1565778853914566</v>
      </c>
      <c r="J17"/>
      <c r="L17"/>
      <c r="M17"/>
    </row>
    <row r="18" spans="1:13" ht="15" customHeight="1" x14ac:dyDescent="0.25">
      <c r="B18" s="4"/>
      <c r="C18" s="4"/>
      <c r="D18" s="4"/>
      <c r="E18" s="5"/>
      <c r="F18" s="5"/>
      <c r="G18" s="5"/>
    </row>
    <row r="19" spans="1:13" ht="15" customHeight="1" x14ac:dyDescent="0.25">
      <c r="A19" s="35" t="s">
        <v>6</v>
      </c>
      <c r="B19" s="151" t="s">
        <v>53</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6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77</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46667</v>
      </c>
      <c r="D5" s="101" t="s">
        <v>35</v>
      </c>
      <c r="E5" s="100">
        <v>129</v>
      </c>
      <c r="F5" s="108">
        <f>E5/C5*100</f>
        <v>0.27642659695287891</v>
      </c>
      <c r="G5" s="108" t="s">
        <v>35</v>
      </c>
    </row>
    <row r="6" spans="1:13" ht="15" customHeight="1" x14ac:dyDescent="0.25">
      <c r="B6" s="66">
        <v>2002</v>
      </c>
      <c r="C6" s="102">
        <v>45321</v>
      </c>
      <c r="D6" s="103">
        <f>(C6/C5*100)-100</f>
        <v>-2.8842651123920575</v>
      </c>
      <c r="E6" s="102">
        <v>142</v>
      </c>
      <c r="F6" s="109">
        <f t="shared" ref="F6:F17" si="0">E6/C6*100</f>
        <v>0.31332053573398644</v>
      </c>
      <c r="G6" s="109">
        <f>(E6/E5*100)-100</f>
        <v>10.077519379844958</v>
      </c>
    </row>
    <row r="7" spans="1:13" ht="15" customHeight="1" x14ac:dyDescent="0.25">
      <c r="B7" s="67">
        <v>2003</v>
      </c>
      <c r="C7" s="104">
        <v>28799</v>
      </c>
      <c r="D7" s="105">
        <f t="shared" ref="D7:D17" si="1">(C7/C6*100)-100</f>
        <v>-36.455506277443128</v>
      </c>
      <c r="E7" s="104">
        <v>71</v>
      </c>
      <c r="F7" s="110">
        <f t="shared" si="0"/>
        <v>0.24653633806729403</v>
      </c>
      <c r="G7" s="110">
        <f t="shared" ref="G7:G17" si="2">(E7/E6*100)-100</f>
        <v>-50</v>
      </c>
    </row>
    <row r="8" spans="1:13" ht="15" customHeight="1" x14ac:dyDescent="0.25">
      <c r="B8" s="66">
        <v>2004</v>
      </c>
      <c r="C8" s="102">
        <v>26173</v>
      </c>
      <c r="D8" s="103">
        <f t="shared" si="1"/>
        <v>-9.1183721657001939</v>
      </c>
      <c r="E8" s="102">
        <v>69</v>
      </c>
      <c r="F8" s="109">
        <f t="shared" si="0"/>
        <v>0.26363045886982767</v>
      </c>
      <c r="G8" s="109">
        <f t="shared" si="2"/>
        <v>-2.816901408450704</v>
      </c>
    </row>
    <row r="9" spans="1:13" ht="15" customHeight="1" x14ac:dyDescent="0.25">
      <c r="B9" s="67">
        <v>2005</v>
      </c>
      <c r="C9" s="104">
        <v>28488</v>
      </c>
      <c r="D9" s="105">
        <f t="shared" si="1"/>
        <v>8.8449929316471128</v>
      </c>
      <c r="E9" s="104">
        <v>50</v>
      </c>
      <c r="F9" s="110">
        <f t="shared" si="0"/>
        <v>0.17551249648975006</v>
      </c>
      <c r="G9" s="110">
        <f t="shared" si="2"/>
        <v>-27.536231884057969</v>
      </c>
    </row>
    <row r="10" spans="1:13" ht="15" customHeight="1" x14ac:dyDescent="0.25">
      <c r="B10" s="66">
        <v>2006</v>
      </c>
      <c r="C10" s="102">
        <v>29089</v>
      </c>
      <c r="D10" s="103">
        <f t="shared" si="1"/>
        <v>2.1096602078067832</v>
      </c>
      <c r="E10" s="102">
        <v>77</v>
      </c>
      <c r="F10" s="109">
        <f t="shared" si="0"/>
        <v>0.26470487125717623</v>
      </c>
      <c r="G10" s="109">
        <f t="shared" si="2"/>
        <v>54</v>
      </c>
    </row>
    <row r="11" spans="1:13" ht="15" customHeight="1" x14ac:dyDescent="0.25">
      <c r="B11" s="67">
        <v>2007</v>
      </c>
      <c r="C11" s="104">
        <v>30653</v>
      </c>
      <c r="D11" s="105">
        <f t="shared" si="1"/>
        <v>5.3766028395613432</v>
      </c>
      <c r="E11" s="104">
        <v>76</v>
      </c>
      <c r="F11" s="110">
        <f t="shared" si="0"/>
        <v>0.2479365804325841</v>
      </c>
      <c r="G11" s="110">
        <f t="shared" si="2"/>
        <v>-1.2987012987013031</v>
      </c>
    </row>
    <row r="12" spans="1:13" ht="15" customHeight="1" x14ac:dyDescent="0.25">
      <c r="B12" s="66">
        <v>2008</v>
      </c>
      <c r="C12" s="102">
        <v>28229</v>
      </c>
      <c r="D12" s="103">
        <f t="shared" si="1"/>
        <v>-7.907871986428745</v>
      </c>
      <c r="E12" s="102">
        <v>59</v>
      </c>
      <c r="F12" s="109">
        <f t="shared" si="0"/>
        <v>0.20900492401431151</v>
      </c>
      <c r="G12" s="109">
        <f t="shared" si="2"/>
        <v>-22.368421052631575</v>
      </c>
    </row>
    <row r="13" spans="1:13" ht="15" customHeight="1" x14ac:dyDescent="0.25">
      <c r="B13" s="67">
        <v>2009</v>
      </c>
      <c r="C13" s="104">
        <v>29754</v>
      </c>
      <c r="D13" s="105">
        <f t="shared" si="1"/>
        <v>5.402245917319064</v>
      </c>
      <c r="E13" s="104">
        <v>57</v>
      </c>
      <c r="F13" s="110">
        <f t="shared" si="0"/>
        <v>0.19157088122605362</v>
      </c>
      <c r="G13" s="110">
        <f t="shared" si="2"/>
        <v>-3.3898305084745743</v>
      </c>
    </row>
    <row r="14" spans="1:13" ht="15" customHeight="1" x14ac:dyDescent="0.25">
      <c r="B14" s="66">
        <v>2010</v>
      </c>
      <c r="C14" s="102">
        <v>26275</v>
      </c>
      <c r="D14" s="103">
        <f t="shared" si="1"/>
        <v>-11.692545540095438</v>
      </c>
      <c r="E14" s="102">
        <v>67</v>
      </c>
      <c r="F14" s="109">
        <f t="shared" si="0"/>
        <v>0.25499524262607043</v>
      </c>
      <c r="G14" s="109">
        <f t="shared" si="2"/>
        <v>17.543859649122822</v>
      </c>
    </row>
    <row r="15" spans="1:13" ht="15" customHeight="1" x14ac:dyDescent="0.25">
      <c r="B15" s="67">
        <v>2011</v>
      </c>
      <c r="C15" s="104">
        <v>28612</v>
      </c>
      <c r="D15" s="105">
        <f t="shared" si="1"/>
        <v>8.8943862987630951</v>
      </c>
      <c r="E15" s="104">
        <v>51</v>
      </c>
      <c r="F15" s="110">
        <f t="shared" si="0"/>
        <v>0.17824688941702782</v>
      </c>
      <c r="G15" s="110">
        <f t="shared" si="2"/>
        <v>-23.880597014925371</v>
      </c>
      <c r="J15"/>
      <c r="L15"/>
      <c r="M15"/>
    </row>
    <row r="16" spans="1:13" ht="15" customHeight="1" x14ac:dyDescent="0.25">
      <c r="B16" s="66">
        <v>2012</v>
      </c>
      <c r="C16" s="102">
        <v>30955</v>
      </c>
      <c r="D16" s="103">
        <f t="shared" si="1"/>
        <v>8.1888718020411062</v>
      </c>
      <c r="E16" s="102">
        <v>69</v>
      </c>
      <c r="F16" s="109">
        <f t="shared" si="0"/>
        <v>0.22290421579712486</v>
      </c>
      <c r="G16" s="109">
        <f t="shared" si="2"/>
        <v>35.29411764705884</v>
      </c>
      <c r="J16"/>
      <c r="L16"/>
      <c r="M16"/>
    </row>
    <row r="17" spans="1:13" ht="15" customHeight="1" thickBot="1" x14ac:dyDescent="0.3">
      <c r="B17" s="68">
        <v>2013</v>
      </c>
      <c r="C17" s="106">
        <v>25882</v>
      </c>
      <c r="D17" s="107">
        <f t="shared" si="1"/>
        <v>-16.388305604910357</v>
      </c>
      <c r="E17" s="106">
        <v>38</v>
      </c>
      <c r="F17" s="111">
        <f t="shared" si="0"/>
        <v>0.14682018391159879</v>
      </c>
      <c r="G17" s="111">
        <f t="shared" si="2"/>
        <v>-44.927536231884055</v>
      </c>
      <c r="J17"/>
      <c r="L17"/>
      <c r="M17"/>
    </row>
    <row r="18" spans="1:13" ht="15" customHeight="1" x14ac:dyDescent="0.25">
      <c r="B18" s="4"/>
      <c r="C18" s="4"/>
      <c r="D18" s="4"/>
      <c r="E18" s="5"/>
      <c r="F18" s="5"/>
      <c r="G18" s="5"/>
    </row>
    <row r="19" spans="1:13" ht="30" customHeight="1" x14ac:dyDescent="0.25">
      <c r="A19" s="35" t="s">
        <v>6</v>
      </c>
      <c r="B19" s="151" t="s">
        <v>54</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7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78</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25412</v>
      </c>
      <c r="D5" s="101" t="s">
        <v>35</v>
      </c>
      <c r="E5" s="100">
        <v>70</v>
      </c>
      <c r="F5" s="108">
        <f>E5/C5*100</f>
        <v>0.27546041240358887</v>
      </c>
      <c r="G5" s="108" t="s">
        <v>35</v>
      </c>
    </row>
    <row r="6" spans="1:13" ht="15" customHeight="1" x14ac:dyDescent="0.25">
      <c r="B6" s="66">
        <v>2002</v>
      </c>
      <c r="C6" s="102">
        <v>30788</v>
      </c>
      <c r="D6" s="103">
        <f>(C6/C5*100)-100</f>
        <v>21.155359672595637</v>
      </c>
      <c r="E6" s="102">
        <v>70</v>
      </c>
      <c r="F6" s="109">
        <f t="shared" ref="F6:F17" si="0">E6/C6*100</f>
        <v>0.22736130960114331</v>
      </c>
      <c r="G6" s="109">
        <f>(E6/E5*100)-100</f>
        <v>0</v>
      </c>
    </row>
    <row r="7" spans="1:13" ht="15" customHeight="1" x14ac:dyDescent="0.25">
      <c r="B7" s="67">
        <v>2003</v>
      </c>
      <c r="C7" s="104">
        <v>26787</v>
      </c>
      <c r="D7" s="105">
        <f t="shared" ref="D7:D17" si="1">(C7/C6*100)-100</f>
        <v>-12.995322853059633</v>
      </c>
      <c r="E7" s="104">
        <v>55</v>
      </c>
      <c r="F7" s="110">
        <f t="shared" si="0"/>
        <v>0.20532347780639862</v>
      </c>
      <c r="G7" s="110">
        <f t="shared" ref="G7:G17" si="2">(E7/E6*100)-100</f>
        <v>-21.428571428571431</v>
      </c>
    </row>
    <row r="8" spans="1:13" ht="15" customHeight="1" x14ac:dyDescent="0.25">
      <c r="B8" s="66">
        <v>2004</v>
      </c>
      <c r="C8" s="102">
        <v>27863</v>
      </c>
      <c r="D8" s="103">
        <f t="shared" si="1"/>
        <v>4.0168738567215314</v>
      </c>
      <c r="E8" s="102">
        <v>76</v>
      </c>
      <c r="F8" s="109">
        <f t="shared" si="0"/>
        <v>0.27276316261709077</v>
      </c>
      <c r="G8" s="109">
        <f t="shared" si="2"/>
        <v>38.181818181818187</v>
      </c>
    </row>
    <row r="9" spans="1:13" ht="15" customHeight="1" x14ac:dyDescent="0.25">
      <c r="B9" s="67">
        <v>2005</v>
      </c>
      <c r="C9" s="104">
        <v>31356</v>
      </c>
      <c r="D9" s="105">
        <f t="shared" si="1"/>
        <v>12.536338513440754</v>
      </c>
      <c r="E9" s="104">
        <v>98</v>
      </c>
      <c r="F9" s="110">
        <f t="shared" si="0"/>
        <v>0.3125398647786708</v>
      </c>
      <c r="G9" s="110">
        <f t="shared" si="2"/>
        <v>28.94736842105263</v>
      </c>
    </row>
    <row r="10" spans="1:13" ht="15" customHeight="1" x14ac:dyDescent="0.25">
      <c r="B10" s="66">
        <v>2006</v>
      </c>
      <c r="C10" s="102">
        <v>37429</v>
      </c>
      <c r="D10" s="103">
        <f t="shared" si="1"/>
        <v>19.367904069396616</v>
      </c>
      <c r="E10" s="102">
        <v>97</v>
      </c>
      <c r="F10" s="109">
        <f t="shared" si="0"/>
        <v>0.25915733789307754</v>
      </c>
      <c r="G10" s="109">
        <f t="shared" si="2"/>
        <v>-1.0204081632653015</v>
      </c>
    </row>
    <row r="11" spans="1:13" ht="15" customHeight="1" x14ac:dyDescent="0.25">
      <c r="B11" s="67">
        <v>2007</v>
      </c>
      <c r="C11" s="104">
        <v>53498</v>
      </c>
      <c r="D11" s="105">
        <f t="shared" si="1"/>
        <v>42.931951160864571</v>
      </c>
      <c r="E11" s="104">
        <v>156</v>
      </c>
      <c r="F11" s="110">
        <f t="shared" si="0"/>
        <v>0.29159968596956898</v>
      </c>
      <c r="G11" s="110">
        <f t="shared" si="2"/>
        <v>60.824742268041234</v>
      </c>
    </row>
    <row r="12" spans="1:13" ht="15" customHeight="1" x14ac:dyDescent="0.25">
      <c r="B12" s="66">
        <v>2008</v>
      </c>
      <c r="C12" s="102">
        <v>58820</v>
      </c>
      <c r="D12" s="103">
        <f t="shared" si="1"/>
        <v>9.9480354405772005</v>
      </c>
      <c r="E12" s="102">
        <v>271</v>
      </c>
      <c r="F12" s="109">
        <f t="shared" si="0"/>
        <v>0.46072764365861957</v>
      </c>
      <c r="G12" s="109">
        <f t="shared" si="2"/>
        <v>73.71794871794873</v>
      </c>
    </row>
    <row r="13" spans="1:13" ht="15" customHeight="1" x14ac:dyDescent="0.25">
      <c r="B13" s="67">
        <v>2009</v>
      </c>
      <c r="C13" s="104">
        <v>56680</v>
      </c>
      <c r="D13" s="105">
        <f t="shared" si="1"/>
        <v>-3.6382182930975802</v>
      </c>
      <c r="E13" s="104">
        <v>257</v>
      </c>
      <c r="F13" s="110">
        <f t="shared" si="0"/>
        <v>0.4534227240649259</v>
      </c>
      <c r="G13" s="110">
        <f t="shared" si="2"/>
        <v>-5.1660516605166009</v>
      </c>
    </row>
    <row r="14" spans="1:13" ht="15" customHeight="1" x14ac:dyDescent="0.25">
      <c r="B14" s="66">
        <v>2010</v>
      </c>
      <c r="C14" s="102">
        <v>65065</v>
      </c>
      <c r="D14" s="103">
        <f t="shared" si="1"/>
        <v>14.793577981651367</v>
      </c>
      <c r="E14" s="102">
        <v>284</v>
      </c>
      <c r="F14" s="109">
        <f t="shared" si="0"/>
        <v>0.43648659033274412</v>
      </c>
      <c r="G14" s="109">
        <f t="shared" si="2"/>
        <v>10.505836575875492</v>
      </c>
    </row>
    <row r="15" spans="1:13" ht="15" customHeight="1" x14ac:dyDescent="0.25">
      <c r="B15" s="67">
        <v>2011</v>
      </c>
      <c r="C15" s="104">
        <v>70759</v>
      </c>
      <c r="D15" s="105">
        <f t="shared" si="1"/>
        <v>8.7512487512487525</v>
      </c>
      <c r="E15" s="104">
        <v>458</v>
      </c>
      <c r="F15" s="110">
        <f t="shared" si="0"/>
        <v>0.64726748540821666</v>
      </c>
      <c r="G15" s="110">
        <f t="shared" si="2"/>
        <v>61.267605633802816</v>
      </c>
      <c r="J15"/>
      <c r="L15"/>
      <c r="M15"/>
    </row>
    <row r="16" spans="1:13" ht="15" customHeight="1" x14ac:dyDescent="0.25">
      <c r="B16" s="66">
        <v>2012</v>
      </c>
      <c r="C16" s="102">
        <v>70012</v>
      </c>
      <c r="D16" s="103">
        <f t="shared" si="1"/>
        <v>-1.0556960951963674</v>
      </c>
      <c r="E16" s="102">
        <v>582</v>
      </c>
      <c r="F16" s="109">
        <f t="shared" si="0"/>
        <v>0.83128606524595772</v>
      </c>
      <c r="G16" s="109">
        <f t="shared" si="2"/>
        <v>27.074235807860262</v>
      </c>
      <c r="J16"/>
      <c r="L16"/>
      <c r="M16"/>
    </row>
    <row r="17" spans="1:13" ht="15" customHeight="1" thickBot="1" x14ac:dyDescent="0.3">
      <c r="B17" s="68">
        <v>2013</v>
      </c>
      <c r="C17" s="106">
        <v>66934</v>
      </c>
      <c r="D17" s="107">
        <f t="shared" si="1"/>
        <v>-4.3963891904245003</v>
      </c>
      <c r="E17" s="106">
        <v>815</v>
      </c>
      <c r="F17" s="111">
        <f t="shared" si="0"/>
        <v>1.2176173544088207</v>
      </c>
      <c r="G17" s="111">
        <f t="shared" si="2"/>
        <v>40.034364261168378</v>
      </c>
      <c r="J17"/>
      <c r="L17"/>
      <c r="M17"/>
    </row>
    <row r="18" spans="1:13" ht="15" customHeight="1" x14ac:dyDescent="0.25">
      <c r="B18" s="4"/>
      <c r="C18" s="4"/>
      <c r="D18" s="4"/>
      <c r="E18" s="5"/>
      <c r="F18" s="5"/>
      <c r="G18" s="5"/>
    </row>
    <row r="19" spans="1:13" ht="15" customHeight="1" x14ac:dyDescent="0.25">
      <c r="A19" s="35" t="s">
        <v>6</v>
      </c>
      <c r="B19" s="170" t="s">
        <v>195</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8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77" t="s">
        <v>79</v>
      </c>
      <c r="C2" s="177"/>
      <c r="D2" s="177"/>
      <c r="E2" s="178"/>
      <c r="F2" s="178"/>
      <c r="G2" s="178"/>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249904</v>
      </c>
      <c r="D5" s="101" t="s">
        <v>35</v>
      </c>
      <c r="E5" s="100">
        <v>704</v>
      </c>
      <c r="F5" s="108">
        <f>E5/C5*100</f>
        <v>0.28170817593956077</v>
      </c>
      <c r="G5" s="108" t="s">
        <v>35</v>
      </c>
    </row>
    <row r="6" spans="1:13" ht="15" customHeight="1" x14ac:dyDescent="0.25">
      <c r="B6" s="66">
        <v>2002</v>
      </c>
      <c r="C6" s="102">
        <v>259222</v>
      </c>
      <c r="D6" s="103">
        <f>(C6/C5*100)-100</f>
        <v>3.728631794609143</v>
      </c>
      <c r="E6" s="102">
        <v>713</v>
      </c>
      <c r="F6" s="109">
        <f t="shared" ref="F6:F17" si="0">E6/C6*100</f>
        <v>0.27505381487682373</v>
      </c>
      <c r="G6" s="109">
        <f>(E6/E5*100)-100</f>
        <v>1.2784090909090793</v>
      </c>
    </row>
    <row r="7" spans="1:13" ht="15" customHeight="1" x14ac:dyDescent="0.25">
      <c r="B7" s="67">
        <v>2003</v>
      </c>
      <c r="C7" s="104">
        <v>277262</v>
      </c>
      <c r="D7" s="105">
        <f t="shared" ref="D7:D17" si="1">(C7/C6*100)-100</f>
        <v>6.9592858630826129</v>
      </c>
      <c r="E7" s="104">
        <v>726</v>
      </c>
      <c r="F7" s="110">
        <f t="shared" si="0"/>
        <v>0.26184619601676395</v>
      </c>
      <c r="G7" s="110">
        <f t="shared" ref="G7:G17" si="2">(E7/E6*100)-100</f>
        <v>1.823281907433369</v>
      </c>
    </row>
    <row r="8" spans="1:13" ht="15" customHeight="1" x14ac:dyDescent="0.25">
      <c r="B8" s="66">
        <v>2004</v>
      </c>
      <c r="C8" s="102">
        <v>289104</v>
      </c>
      <c r="D8" s="103">
        <f t="shared" si="1"/>
        <v>4.271050486543416</v>
      </c>
      <c r="E8" s="102">
        <v>718</v>
      </c>
      <c r="F8" s="109">
        <f t="shared" si="0"/>
        <v>0.24835353367646246</v>
      </c>
      <c r="G8" s="109">
        <f t="shared" si="2"/>
        <v>-1.1019283746556425</v>
      </c>
    </row>
    <row r="9" spans="1:13" ht="15" customHeight="1" x14ac:dyDescent="0.25">
      <c r="B9" s="67">
        <v>2005</v>
      </c>
      <c r="C9" s="104">
        <v>301045</v>
      </c>
      <c r="D9" s="105">
        <f t="shared" si="1"/>
        <v>4.1303475565886316</v>
      </c>
      <c r="E9" s="104">
        <v>733</v>
      </c>
      <c r="F9" s="110">
        <f t="shared" si="0"/>
        <v>0.24348519324353504</v>
      </c>
      <c r="G9" s="110">
        <f t="shared" si="2"/>
        <v>2.0891364902506808</v>
      </c>
    </row>
    <row r="10" spans="1:13" ht="15" customHeight="1" x14ac:dyDescent="0.25">
      <c r="B10" s="66">
        <v>2006</v>
      </c>
      <c r="C10" s="102">
        <v>318514</v>
      </c>
      <c r="D10" s="103">
        <f t="shared" si="1"/>
        <v>5.8027869587603078</v>
      </c>
      <c r="E10" s="102">
        <v>779</v>
      </c>
      <c r="F10" s="109">
        <f t="shared" si="0"/>
        <v>0.2445732369691756</v>
      </c>
      <c r="G10" s="109">
        <f t="shared" si="2"/>
        <v>6.2755798090040855</v>
      </c>
    </row>
    <row r="11" spans="1:13" ht="15" customHeight="1" x14ac:dyDescent="0.25">
      <c r="B11" s="67">
        <v>2007</v>
      </c>
      <c r="C11" s="104">
        <v>341831</v>
      </c>
      <c r="D11" s="105">
        <f t="shared" si="1"/>
        <v>7.3205573381389826</v>
      </c>
      <c r="E11" s="104">
        <v>687</v>
      </c>
      <c r="F11" s="110">
        <f t="shared" si="0"/>
        <v>0.20097650593421898</v>
      </c>
      <c r="G11" s="110">
        <f t="shared" si="2"/>
        <v>-11.810012836970472</v>
      </c>
    </row>
    <row r="12" spans="1:13" ht="15" customHeight="1" x14ac:dyDescent="0.25">
      <c r="B12" s="66">
        <v>2008</v>
      </c>
      <c r="C12" s="102">
        <v>380643</v>
      </c>
      <c r="D12" s="103">
        <f t="shared" si="1"/>
        <v>11.354148687509323</v>
      </c>
      <c r="E12" s="102">
        <v>769</v>
      </c>
      <c r="F12" s="109">
        <f t="shared" si="0"/>
        <v>0.20202657082883435</v>
      </c>
      <c r="G12" s="109">
        <f t="shared" si="2"/>
        <v>11.935953420669577</v>
      </c>
    </row>
    <row r="13" spans="1:13" ht="15" customHeight="1" x14ac:dyDescent="0.25">
      <c r="B13" s="67">
        <v>2009</v>
      </c>
      <c r="C13" s="104">
        <v>422594</v>
      </c>
      <c r="D13" s="105">
        <f t="shared" si="1"/>
        <v>11.021088001092892</v>
      </c>
      <c r="E13" s="104">
        <v>941</v>
      </c>
      <c r="F13" s="110">
        <f t="shared" si="0"/>
        <v>0.2226723521867324</v>
      </c>
      <c r="G13" s="110">
        <f t="shared" si="2"/>
        <v>22.366710013003896</v>
      </c>
    </row>
    <row r="14" spans="1:13" ht="15" customHeight="1" x14ac:dyDescent="0.25">
      <c r="B14" s="66">
        <v>2010</v>
      </c>
      <c r="C14" s="102">
        <v>459347</v>
      </c>
      <c r="D14" s="103">
        <f t="shared" si="1"/>
        <v>8.6969999574059216</v>
      </c>
      <c r="E14" s="102">
        <v>1079</v>
      </c>
      <c r="F14" s="109">
        <f t="shared" si="0"/>
        <v>0.23489867137479942</v>
      </c>
      <c r="G14" s="109">
        <f t="shared" si="2"/>
        <v>14.665249734325187</v>
      </c>
    </row>
    <row r="15" spans="1:13" ht="15" customHeight="1" x14ac:dyDescent="0.25">
      <c r="B15" s="67">
        <v>2011</v>
      </c>
      <c r="C15" s="104">
        <v>500499</v>
      </c>
      <c r="D15" s="105">
        <f t="shared" si="1"/>
        <v>8.958804563870018</v>
      </c>
      <c r="E15" s="104">
        <v>1226</v>
      </c>
      <c r="F15" s="110">
        <f t="shared" si="0"/>
        <v>0.24495553437669207</v>
      </c>
      <c r="G15" s="110">
        <f t="shared" si="2"/>
        <v>13.62372567191845</v>
      </c>
      <c r="J15"/>
      <c r="L15"/>
      <c r="M15"/>
    </row>
    <row r="16" spans="1:13" ht="15" customHeight="1" x14ac:dyDescent="0.25">
      <c r="B16" s="66">
        <v>2012</v>
      </c>
      <c r="C16" s="102">
        <v>546732</v>
      </c>
      <c r="D16" s="103">
        <f t="shared" si="1"/>
        <v>9.2373810936685175</v>
      </c>
      <c r="E16" s="102">
        <v>1557</v>
      </c>
      <c r="F16" s="109">
        <f t="shared" si="0"/>
        <v>0.28478303812471195</v>
      </c>
      <c r="G16" s="109">
        <f t="shared" si="2"/>
        <v>26.998368678629674</v>
      </c>
      <c r="J16"/>
      <c r="L16"/>
      <c r="M16"/>
    </row>
    <row r="17" spans="1:13" ht="15" customHeight="1" thickBot="1" x14ac:dyDescent="0.3">
      <c r="B17" s="68">
        <v>2013</v>
      </c>
      <c r="C17" s="106">
        <v>593322</v>
      </c>
      <c r="D17" s="107">
        <f t="shared" si="1"/>
        <v>8.5215425473540876</v>
      </c>
      <c r="E17" s="106">
        <v>1967</v>
      </c>
      <c r="F17" s="111">
        <f t="shared" si="0"/>
        <v>0.33152318639794243</v>
      </c>
      <c r="G17" s="111">
        <f t="shared" si="2"/>
        <v>26.332691072575471</v>
      </c>
      <c r="J17"/>
      <c r="L17"/>
      <c r="M17"/>
    </row>
    <row r="18" spans="1:13" ht="15" customHeight="1" x14ac:dyDescent="0.25">
      <c r="B18" s="4"/>
      <c r="C18" s="4"/>
      <c r="D18" s="4"/>
      <c r="E18" s="5"/>
      <c r="F18" s="5"/>
      <c r="G18" s="5"/>
    </row>
    <row r="19" spans="1:13" ht="15" customHeight="1" x14ac:dyDescent="0.25">
      <c r="A19" s="35" t="s">
        <v>6</v>
      </c>
      <c r="B19" s="151" t="s">
        <v>171</v>
      </c>
      <c r="C19" s="152"/>
      <c r="D19" s="152"/>
      <c r="E19" s="152"/>
      <c r="F19" s="152"/>
      <c r="G19" s="152"/>
    </row>
    <row r="20" spans="1:13" ht="15" customHeight="1" x14ac:dyDescent="0.25">
      <c r="A20" s="56" t="s">
        <v>5</v>
      </c>
      <c r="B20" s="176"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9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80</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10838</v>
      </c>
      <c r="D5" s="101" t="s">
        <v>35</v>
      </c>
      <c r="E5" s="100">
        <v>16</v>
      </c>
      <c r="F5" s="108">
        <f>E5/C5*100</f>
        <v>0.14762871378483114</v>
      </c>
      <c r="G5" s="108" t="s">
        <v>35</v>
      </c>
    </row>
    <row r="6" spans="1:13" ht="15" customHeight="1" x14ac:dyDescent="0.25">
      <c r="B6" s="66">
        <v>2002</v>
      </c>
      <c r="C6" s="102">
        <v>9041</v>
      </c>
      <c r="D6" s="103">
        <f>(C6/C5*100)-100</f>
        <v>-16.580549916958859</v>
      </c>
      <c r="E6" s="102">
        <v>20</v>
      </c>
      <c r="F6" s="109">
        <f t="shared" ref="F6:F17" si="0">E6/C6*100</f>
        <v>0.22121446742616968</v>
      </c>
      <c r="G6" s="109">
        <f>(E6/E5*100)-100</f>
        <v>25</v>
      </c>
    </row>
    <row r="7" spans="1:13" ht="15" customHeight="1" x14ac:dyDescent="0.25">
      <c r="B7" s="67">
        <v>2003</v>
      </c>
      <c r="C7" s="104">
        <v>7867</v>
      </c>
      <c r="D7" s="105">
        <f t="shared" ref="D7:D17" si="1">(C7/C6*100)-100</f>
        <v>-12.985289237916163</v>
      </c>
      <c r="E7" s="104">
        <v>13</v>
      </c>
      <c r="F7" s="110">
        <f t="shared" si="0"/>
        <v>0.1652472352866404</v>
      </c>
      <c r="G7" s="110">
        <f t="shared" ref="G7:G17" si="2">(E7/E6*100)-100</f>
        <v>-35</v>
      </c>
    </row>
    <row r="8" spans="1:13" ht="15" customHeight="1" x14ac:dyDescent="0.25">
      <c r="B8" s="66">
        <v>2004</v>
      </c>
      <c r="C8" s="102">
        <v>8154</v>
      </c>
      <c r="D8" s="103">
        <f t="shared" si="1"/>
        <v>3.6481505020973657</v>
      </c>
      <c r="E8" s="102">
        <v>15</v>
      </c>
      <c r="F8" s="109">
        <f t="shared" si="0"/>
        <v>0.18395879323031641</v>
      </c>
      <c r="G8" s="109">
        <f t="shared" si="2"/>
        <v>15.384615384615373</v>
      </c>
    </row>
    <row r="9" spans="1:13" ht="15" customHeight="1" x14ac:dyDescent="0.25">
      <c r="B9" s="67">
        <v>2005</v>
      </c>
      <c r="C9" s="104">
        <v>12655</v>
      </c>
      <c r="D9" s="105">
        <f t="shared" si="1"/>
        <v>55.199901888643609</v>
      </c>
      <c r="E9" s="104">
        <v>18</v>
      </c>
      <c r="F9" s="110">
        <f t="shared" si="0"/>
        <v>0.14223627024891347</v>
      </c>
      <c r="G9" s="110">
        <f t="shared" si="2"/>
        <v>20</v>
      </c>
    </row>
    <row r="10" spans="1:13" ht="15" customHeight="1" x14ac:dyDescent="0.25">
      <c r="B10" s="66">
        <v>2006</v>
      </c>
      <c r="C10" s="102">
        <v>11955</v>
      </c>
      <c r="D10" s="103">
        <f t="shared" si="1"/>
        <v>-5.5314105096799722</v>
      </c>
      <c r="E10" s="102">
        <v>20</v>
      </c>
      <c r="F10" s="109">
        <f t="shared" si="0"/>
        <v>0.16729401923881221</v>
      </c>
      <c r="G10" s="109">
        <f t="shared" si="2"/>
        <v>11.111111111111114</v>
      </c>
    </row>
    <row r="11" spans="1:13" ht="15" customHeight="1" x14ac:dyDescent="0.25">
      <c r="B11" s="67">
        <v>2007</v>
      </c>
      <c r="C11" s="104">
        <v>14877</v>
      </c>
      <c r="D11" s="105">
        <f t="shared" si="1"/>
        <v>24.44165621079047</v>
      </c>
      <c r="E11" s="104">
        <v>17</v>
      </c>
      <c r="F11" s="110">
        <f t="shared" si="0"/>
        <v>0.11427035020501444</v>
      </c>
      <c r="G11" s="110">
        <f t="shared" si="2"/>
        <v>-15</v>
      </c>
    </row>
    <row r="12" spans="1:13" ht="15" customHeight="1" x14ac:dyDescent="0.25">
      <c r="B12" s="66">
        <v>2008</v>
      </c>
      <c r="C12" s="102">
        <v>10312</v>
      </c>
      <c r="D12" s="103">
        <f t="shared" si="1"/>
        <v>-30.684949922699474</v>
      </c>
      <c r="E12" s="102">
        <v>10</v>
      </c>
      <c r="F12" s="109">
        <f t="shared" si="0"/>
        <v>9.6974398758727695E-2</v>
      </c>
      <c r="G12" s="109">
        <f t="shared" si="2"/>
        <v>-41.17647058823529</v>
      </c>
    </row>
    <row r="13" spans="1:13" ht="15" customHeight="1" x14ac:dyDescent="0.25">
      <c r="B13" s="67">
        <v>2009</v>
      </c>
      <c r="C13" s="104">
        <v>11442</v>
      </c>
      <c r="D13" s="105">
        <f t="shared" si="1"/>
        <v>10.958107059736236</v>
      </c>
      <c r="E13" s="104">
        <v>5</v>
      </c>
      <c r="F13" s="110">
        <f t="shared" si="0"/>
        <v>4.3698654081454291E-2</v>
      </c>
      <c r="G13" s="110">
        <f t="shared" si="2"/>
        <v>-50</v>
      </c>
    </row>
    <row r="14" spans="1:13" ht="15" customHeight="1" x14ac:dyDescent="0.25">
      <c r="B14" s="66">
        <v>2010</v>
      </c>
      <c r="C14" s="102">
        <v>11903</v>
      </c>
      <c r="D14" s="103">
        <f t="shared" si="1"/>
        <v>4.0290159063100788</v>
      </c>
      <c r="E14" s="102">
        <v>3</v>
      </c>
      <c r="F14" s="109">
        <f t="shared" si="0"/>
        <v>2.5203730152062509E-2</v>
      </c>
      <c r="G14" s="109">
        <f t="shared" si="2"/>
        <v>-40</v>
      </c>
    </row>
    <row r="15" spans="1:13" ht="15" customHeight="1" x14ac:dyDescent="0.25">
      <c r="B15" s="67">
        <v>2011</v>
      </c>
      <c r="C15" s="104">
        <v>14286</v>
      </c>
      <c r="D15" s="105">
        <f t="shared" si="1"/>
        <v>20.020162984121654</v>
      </c>
      <c r="E15" s="104">
        <v>13</v>
      </c>
      <c r="F15" s="110">
        <f t="shared" si="0"/>
        <v>9.0998180036399284E-2</v>
      </c>
      <c r="G15" s="110">
        <f t="shared" si="2"/>
        <v>333.33333333333331</v>
      </c>
      <c r="J15"/>
      <c r="L15"/>
      <c r="M15"/>
    </row>
    <row r="16" spans="1:13" ht="15" customHeight="1" x14ac:dyDescent="0.25">
      <c r="B16" s="66">
        <v>2012</v>
      </c>
      <c r="C16" s="102">
        <v>12384</v>
      </c>
      <c r="D16" s="103">
        <f t="shared" si="1"/>
        <v>-13.313733725325491</v>
      </c>
      <c r="E16" s="102">
        <v>12</v>
      </c>
      <c r="F16" s="109">
        <f t="shared" si="0"/>
        <v>9.6899224806201556E-2</v>
      </c>
      <c r="G16" s="109">
        <f t="shared" si="2"/>
        <v>-7.6923076923076934</v>
      </c>
      <c r="J16"/>
      <c r="L16"/>
      <c r="M16"/>
    </row>
    <row r="17" spans="1:13" ht="15" customHeight="1" thickBot="1" x14ac:dyDescent="0.3">
      <c r="B17" s="68">
        <v>2013</v>
      </c>
      <c r="C17" s="106">
        <v>13223</v>
      </c>
      <c r="D17" s="107">
        <f t="shared" si="1"/>
        <v>6.7748708010335861</v>
      </c>
      <c r="E17" s="106">
        <v>12</v>
      </c>
      <c r="F17" s="111">
        <f t="shared" si="0"/>
        <v>9.0750964228994938E-2</v>
      </c>
      <c r="G17" s="111">
        <f t="shared" si="2"/>
        <v>0</v>
      </c>
      <c r="J17"/>
      <c r="L17"/>
      <c r="M17"/>
    </row>
    <row r="18" spans="1:13" ht="15" customHeight="1" x14ac:dyDescent="0.25">
      <c r="B18" s="4"/>
      <c r="C18" s="4"/>
      <c r="D18" s="4"/>
      <c r="E18" s="5"/>
      <c r="F18" s="5"/>
      <c r="G18" s="5"/>
    </row>
    <row r="19" spans="1:13" ht="15" customHeight="1" x14ac:dyDescent="0.25">
      <c r="A19" s="35" t="s">
        <v>6</v>
      </c>
      <c r="B19" s="151" t="s">
        <v>125</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A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22"/>
  <sheetViews>
    <sheetView showGridLines="0" workbookViewId="0">
      <selection activeCell="G1" sqref="G1"/>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81</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394048</v>
      </c>
      <c r="D5" s="101" t="s">
        <v>35</v>
      </c>
      <c r="E5" s="100">
        <v>3057</v>
      </c>
      <c r="F5" s="108">
        <f>E5/C5*100</f>
        <v>0.7757938119213903</v>
      </c>
      <c r="G5" s="108" t="s">
        <v>35</v>
      </c>
    </row>
    <row r="6" spans="1:13" ht="15" customHeight="1" x14ac:dyDescent="0.25">
      <c r="B6" s="66">
        <v>2002</v>
      </c>
      <c r="C6" s="102">
        <v>443085</v>
      </c>
      <c r="D6" s="103">
        <f>(C6/C5*100)-100</f>
        <v>12.444423014455097</v>
      </c>
      <c r="E6" s="102">
        <v>3538</v>
      </c>
      <c r="F6" s="109">
        <f t="shared" ref="F6:F17" si="0">E6/C6*100</f>
        <v>0.79849238859361071</v>
      </c>
      <c r="G6" s="109">
        <f>(E6/E5*100)-100</f>
        <v>15.734380111220148</v>
      </c>
    </row>
    <row r="7" spans="1:13" ht="15" customHeight="1" x14ac:dyDescent="0.25">
      <c r="B7" s="67">
        <v>2003</v>
      </c>
      <c r="C7" s="104">
        <v>429524</v>
      </c>
      <c r="D7" s="105">
        <f t="shared" ref="D7:D17" si="1">(C7/C6*100)-100</f>
        <v>-3.06058656916845</v>
      </c>
      <c r="E7" s="104">
        <v>4825</v>
      </c>
      <c r="F7" s="110">
        <f t="shared" si="0"/>
        <v>1.1233365306711616</v>
      </c>
      <c r="G7" s="110">
        <f t="shared" ref="G7:G17" si="2">(E7/E6*100)-100</f>
        <v>36.376483889202945</v>
      </c>
    </row>
    <row r="8" spans="1:13" ht="15" customHeight="1" x14ac:dyDescent="0.25">
      <c r="B8" s="66">
        <v>2004</v>
      </c>
      <c r="C8" s="102">
        <v>645844</v>
      </c>
      <c r="D8" s="103">
        <f t="shared" si="1"/>
        <v>50.362727111872687</v>
      </c>
      <c r="E8" s="102">
        <v>9851</v>
      </c>
      <c r="F8" s="109">
        <f t="shared" si="0"/>
        <v>1.5252909371303287</v>
      </c>
      <c r="G8" s="109">
        <f t="shared" si="2"/>
        <v>104.16580310880826</v>
      </c>
    </row>
    <row r="9" spans="1:13" ht="15" customHeight="1" x14ac:dyDescent="0.25">
      <c r="B9" s="67">
        <v>2005</v>
      </c>
      <c r="C9" s="104">
        <v>682711</v>
      </c>
      <c r="D9" s="105">
        <f t="shared" si="1"/>
        <v>5.7083444299242529</v>
      </c>
      <c r="E9" s="104">
        <v>13327</v>
      </c>
      <c r="F9" s="110">
        <f t="shared" si="0"/>
        <v>1.9520704954219283</v>
      </c>
      <c r="G9" s="110">
        <f t="shared" si="2"/>
        <v>35.285757791087207</v>
      </c>
    </row>
    <row r="10" spans="1:13" ht="15" customHeight="1" x14ac:dyDescent="0.25">
      <c r="B10" s="66">
        <v>2006</v>
      </c>
      <c r="C10" s="102">
        <v>802971</v>
      </c>
      <c r="D10" s="103">
        <f t="shared" si="1"/>
        <v>17.615066990278464</v>
      </c>
      <c r="E10" s="102">
        <v>20658</v>
      </c>
      <c r="F10" s="109">
        <f t="shared" si="0"/>
        <v>2.5726956515241524</v>
      </c>
      <c r="G10" s="109">
        <f t="shared" si="2"/>
        <v>55.008629098821928</v>
      </c>
    </row>
    <row r="11" spans="1:13" ht="15" customHeight="1" x14ac:dyDescent="0.25">
      <c r="B11" s="67">
        <v>2007</v>
      </c>
      <c r="C11" s="104">
        <v>920534</v>
      </c>
      <c r="D11" s="105">
        <f t="shared" si="1"/>
        <v>14.64100197890086</v>
      </c>
      <c r="E11" s="104">
        <v>27178</v>
      </c>
      <c r="F11" s="110">
        <f t="shared" si="0"/>
        <v>2.9524167494084952</v>
      </c>
      <c r="G11" s="110">
        <f t="shared" si="2"/>
        <v>31.561622615935704</v>
      </c>
    </row>
    <row r="12" spans="1:13" ht="15" customHeight="1" x14ac:dyDescent="0.25">
      <c r="B12" s="66">
        <v>2008</v>
      </c>
      <c r="C12" s="102">
        <v>692228</v>
      </c>
      <c r="D12" s="103">
        <f t="shared" si="1"/>
        <v>-24.801473927090143</v>
      </c>
      <c r="E12" s="102">
        <v>16857</v>
      </c>
      <c r="F12" s="109">
        <f t="shared" si="0"/>
        <v>2.4351803163119667</v>
      </c>
      <c r="G12" s="109">
        <f t="shared" si="2"/>
        <v>-37.975568474501429</v>
      </c>
    </row>
    <row r="13" spans="1:13" ht="15" customHeight="1" x14ac:dyDescent="0.25">
      <c r="B13" s="67">
        <v>2009</v>
      </c>
      <c r="C13" s="104">
        <v>469342</v>
      </c>
      <c r="D13" s="105">
        <f t="shared" si="1"/>
        <v>-32.198350832384705</v>
      </c>
      <c r="E13" s="104">
        <v>9739</v>
      </c>
      <c r="F13" s="110">
        <f t="shared" si="0"/>
        <v>2.0750327053619748</v>
      </c>
      <c r="G13" s="110">
        <f t="shared" si="2"/>
        <v>-42.225781574420118</v>
      </c>
    </row>
    <row r="14" spans="1:13" ht="15" customHeight="1" x14ac:dyDescent="0.25">
      <c r="B14" s="66">
        <v>2010</v>
      </c>
      <c r="C14" s="102">
        <v>431334</v>
      </c>
      <c r="D14" s="103">
        <f t="shared" si="1"/>
        <v>-8.0981459149191863</v>
      </c>
      <c r="E14" s="102">
        <v>7678</v>
      </c>
      <c r="F14" s="109">
        <f t="shared" si="0"/>
        <v>1.7800590725516652</v>
      </c>
      <c r="G14" s="109">
        <f t="shared" si="2"/>
        <v>-21.162336995584766</v>
      </c>
    </row>
    <row r="15" spans="1:13" ht="15" customHeight="1" x14ac:dyDescent="0.25">
      <c r="B15" s="67">
        <v>2011</v>
      </c>
      <c r="C15" s="104">
        <v>416282</v>
      </c>
      <c r="D15" s="105">
        <f t="shared" si="1"/>
        <v>-3.4896391195685936</v>
      </c>
      <c r="E15" s="104">
        <v>7424</v>
      </c>
      <c r="F15" s="110">
        <f t="shared" si="0"/>
        <v>1.7834064408261705</v>
      </c>
      <c r="G15" s="110">
        <f t="shared" si="2"/>
        <v>-3.30815316488669</v>
      </c>
      <c r="J15"/>
      <c r="L15"/>
      <c r="M15"/>
    </row>
    <row r="16" spans="1:13" ht="15" customHeight="1" x14ac:dyDescent="0.25">
      <c r="B16" s="66">
        <v>2012</v>
      </c>
      <c r="C16" s="102">
        <v>336110</v>
      </c>
      <c r="D16" s="103">
        <f t="shared" si="1"/>
        <v>-19.259059964158908</v>
      </c>
      <c r="E16" s="102">
        <v>6201</v>
      </c>
      <c r="F16" s="109">
        <f t="shared" si="0"/>
        <v>1.8449317187825414</v>
      </c>
      <c r="G16" s="109">
        <f t="shared" si="2"/>
        <v>-16.473599137931032</v>
      </c>
      <c r="J16"/>
      <c r="L16"/>
      <c r="M16"/>
    </row>
    <row r="17" spans="1:13" ht="15" customHeight="1" thickBot="1" x14ac:dyDescent="0.3">
      <c r="B17" s="68">
        <v>2013</v>
      </c>
      <c r="C17" s="106">
        <v>342390</v>
      </c>
      <c r="D17" s="107">
        <f t="shared" si="1"/>
        <v>1.8684359287138221</v>
      </c>
      <c r="E17" s="106">
        <v>5302</v>
      </c>
      <c r="F17" s="111">
        <f t="shared" si="0"/>
        <v>1.5485265340693362</v>
      </c>
      <c r="G17" s="111">
        <f t="shared" si="2"/>
        <v>-14.497661667472983</v>
      </c>
      <c r="J17"/>
      <c r="L17"/>
      <c r="M17"/>
    </row>
    <row r="18" spans="1:13" ht="15" customHeight="1" x14ac:dyDescent="0.25">
      <c r="B18" s="4"/>
      <c r="C18" s="4"/>
      <c r="D18" s="4"/>
      <c r="E18" s="5"/>
      <c r="F18" s="5"/>
      <c r="G18" s="5"/>
    </row>
    <row r="19" spans="1:13" ht="30" customHeight="1" x14ac:dyDescent="0.25">
      <c r="A19" s="35" t="s">
        <v>6</v>
      </c>
      <c r="B19" s="179" t="s">
        <v>207</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B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82</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1969269</v>
      </c>
      <c r="D5" s="101" t="s">
        <v>35</v>
      </c>
      <c r="E5" s="100">
        <v>62610</v>
      </c>
      <c r="F5" s="108">
        <f>E5/C5*100</f>
        <v>3.179352338354994</v>
      </c>
      <c r="G5" s="108" t="s">
        <v>35</v>
      </c>
    </row>
    <row r="6" spans="1:13" ht="15" customHeight="1" x14ac:dyDescent="0.25">
      <c r="B6" s="66">
        <v>2002</v>
      </c>
      <c r="C6" s="102">
        <v>2594052</v>
      </c>
      <c r="D6" s="103">
        <f>(C6/C5*100)-100</f>
        <v>31.726645775665986</v>
      </c>
      <c r="E6" s="102">
        <v>67313</v>
      </c>
      <c r="F6" s="109">
        <f t="shared" ref="F6:F17" si="0">E6/C6*100</f>
        <v>2.5948978663496334</v>
      </c>
      <c r="G6" s="109">
        <f>(E6/E5*100)-100</f>
        <v>7.511579619869039</v>
      </c>
    </row>
    <row r="7" spans="1:13" ht="15" customHeight="1" x14ac:dyDescent="0.25">
      <c r="B7" s="67">
        <v>2003</v>
      </c>
      <c r="C7" s="104">
        <v>3302440</v>
      </c>
      <c r="D7" s="105">
        <f t="shared" ref="D7:D17" si="1">(C7/C6*100)-100</f>
        <v>27.30816498666951</v>
      </c>
      <c r="E7" s="104">
        <v>71843</v>
      </c>
      <c r="F7" s="110">
        <f t="shared" si="0"/>
        <v>2.1754520899698404</v>
      </c>
      <c r="G7" s="110">
        <f t="shared" ref="G7:G17" si="2">(E7/E6*100)-100</f>
        <v>6.7297550250323042</v>
      </c>
    </row>
    <row r="8" spans="1:13" ht="15" customHeight="1" x14ac:dyDescent="0.25">
      <c r="B8" s="66">
        <v>2004</v>
      </c>
      <c r="C8" s="102">
        <v>3693806</v>
      </c>
      <c r="D8" s="103">
        <f t="shared" si="1"/>
        <v>11.850813338016735</v>
      </c>
      <c r="E8" s="102">
        <v>71065</v>
      </c>
      <c r="F8" s="109">
        <f t="shared" si="0"/>
        <v>1.9238963822139008</v>
      </c>
      <c r="G8" s="109">
        <f t="shared" si="2"/>
        <v>-1.0829169160530512</v>
      </c>
    </row>
    <row r="9" spans="1:13" ht="15" customHeight="1" x14ac:dyDescent="0.25">
      <c r="B9" s="67">
        <v>2005</v>
      </c>
      <c r="C9" s="104">
        <v>4391484</v>
      </c>
      <c r="D9" s="105">
        <f t="shared" si="1"/>
        <v>18.887781329068162</v>
      </c>
      <c r="E9" s="104">
        <v>80846</v>
      </c>
      <c r="F9" s="110">
        <f t="shared" si="0"/>
        <v>1.8409722089389375</v>
      </c>
      <c r="G9" s="110">
        <f t="shared" si="2"/>
        <v>13.76345599099416</v>
      </c>
    </row>
    <row r="10" spans="1:13" ht="15" customHeight="1" x14ac:dyDescent="0.25">
      <c r="B10" s="66">
        <v>2006</v>
      </c>
      <c r="C10" s="102">
        <v>4837622</v>
      </c>
      <c r="D10" s="103">
        <f t="shared" si="1"/>
        <v>10.159162597427198</v>
      </c>
      <c r="E10" s="102">
        <v>93767</v>
      </c>
      <c r="F10" s="109">
        <f t="shared" si="0"/>
        <v>1.9382870344148424</v>
      </c>
      <c r="G10" s="109">
        <f t="shared" si="2"/>
        <v>15.982237834895983</v>
      </c>
    </row>
    <row r="11" spans="1:13" ht="15" customHeight="1" x14ac:dyDescent="0.25">
      <c r="B11" s="67">
        <v>2007</v>
      </c>
      <c r="C11" s="104">
        <v>5249993</v>
      </c>
      <c r="D11" s="105">
        <f t="shared" si="1"/>
        <v>8.5242501377743167</v>
      </c>
      <c r="E11" s="104">
        <v>111575</v>
      </c>
      <c r="F11" s="110">
        <f t="shared" si="0"/>
        <v>2.125240928892667</v>
      </c>
      <c r="G11" s="110">
        <f t="shared" si="2"/>
        <v>18.991756161549375</v>
      </c>
    </row>
    <row r="12" spans="1:13" ht="15" customHeight="1" x14ac:dyDescent="0.25">
      <c r="B12" s="66">
        <v>2008</v>
      </c>
      <c r="C12" s="102">
        <v>6044528</v>
      </c>
      <c r="D12" s="103">
        <f t="shared" si="1"/>
        <v>15.134020178693561</v>
      </c>
      <c r="E12" s="102">
        <v>136171</v>
      </c>
      <c r="F12" s="109">
        <f t="shared" si="0"/>
        <v>2.2527979024995832</v>
      </c>
      <c r="G12" s="109">
        <f t="shared" si="2"/>
        <v>22.044364777055804</v>
      </c>
    </row>
    <row r="13" spans="1:13" ht="15" customHeight="1" x14ac:dyDescent="0.25">
      <c r="B13" s="67">
        <v>2009</v>
      </c>
      <c r="C13" s="104">
        <v>6466278</v>
      </c>
      <c r="D13" s="105">
        <f t="shared" si="1"/>
        <v>6.9773851655580188</v>
      </c>
      <c r="E13" s="104">
        <v>148154</v>
      </c>
      <c r="F13" s="110">
        <f t="shared" si="0"/>
        <v>2.2911789440540602</v>
      </c>
      <c r="G13" s="110">
        <f t="shared" si="2"/>
        <v>8.7999647502037988</v>
      </c>
    </row>
    <row r="14" spans="1:13" ht="15" customHeight="1" x14ac:dyDescent="0.25">
      <c r="B14" s="66">
        <v>2010</v>
      </c>
      <c r="C14" s="102">
        <v>6604181</v>
      </c>
      <c r="D14" s="103">
        <f t="shared" si="1"/>
        <v>2.1326487973452544</v>
      </c>
      <c r="E14" s="102">
        <v>148789</v>
      </c>
      <c r="F14" s="109">
        <f t="shared" si="0"/>
        <v>2.2529515771902675</v>
      </c>
      <c r="G14" s="109">
        <f t="shared" si="2"/>
        <v>0.42860806998123735</v>
      </c>
    </row>
    <row r="15" spans="1:13" ht="15" customHeight="1" x14ac:dyDescent="0.25">
      <c r="B15" s="67">
        <v>2011</v>
      </c>
      <c r="C15" s="104">
        <v>6677839</v>
      </c>
      <c r="D15" s="105">
        <f t="shared" si="1"/>
        <v>1.1153237623257013</v>
      </c>
      <c r="E15" s="104">
        <v>146298</v>
      </c>
      <c r="F15" s="110">
        <f t="shared" si="0"/>
        <v>2.1907985502495642</v>
      </c>
      <c r="G15" s="110">
        <f t="shared" si="2"/>
        <v>-1.6741829033060185</v>
      </c>
      <c r="J15"/>
      <c r="L15"/>
      <c r="M15"/>
    </row>
    <row r="16" spans="1:13" ht="15" customHeight="1" x14ac:dyDescent="0.25">
      <c r="B16" s="66">
        <v>2012</v>
      </c>
      <c r="C16" s="102">
        <v>6759780</v>
      </c>
      <c r="D16" s="103">
        <f t="shared" si="1"/>
        <v>1.227058633788559</v>
      </c>
      <c r="E16" s="102">
        <v>143488</v>
      </c>
      <c r="F16" s="109">
        <f t="shared" si="0"/>
        <v>2.1226726313578252</v>
      </c>
      <c r="G16" s="109">
        <f t="shared" si="2"/>
        <v>-1.9207371255929644</v>
      </c>
      <c r="J16"/>
      <c r="L16"/>
      <c r="M16"/>
    </row>
    <row r="17" spans="1:13" ht="15" customHeight="1" thickBot="1" x14ac:dyDescent="0.3">
      <c r="B17" s="68">
        <v>2013</v>
      </c>
      <c r="C17" s="106">
        <v>6640536</v>
      </c>
      <c r="D17" s="107">
        <f t="shared" si="1"/>
        <v>-1.7640219060383657</v>
      </c>
      <c r="E17" s="106">
        <v>134248</v>
      </c>
      <c r="F17" s="111">
        <f t="shared" si="0"/>
        <v>2.0216440359633618</v>
      </c>
      <c r="G17" s="111">
        <f t="shared" si="2"/>
        <v>-6.4395628902765338</v>
      </c>
      <c r="J17"/>
      <c r="L17"/>
      <c r="M17"/>
    </row>
    <row r="18" spans="1:13" ht="15" customHeight="1" x14ac:dyDescent="0.25">
      <c r="B18" s="4"/>
      <c r="C18" s="4"/>
      <c r="D18" s="4"/>
      <c r="E18" s="5"/>
      <c r="F18" s="5"/>
      <c r="G18" s="5"/>
    </row>
    <row r="19" spans="1:13" ht="15" customHeight="1" x14ac:dyDescent="0.25">
      <c r="A19" s="35" t="s">
        <v>6</v>
      </c>
      <c r="B19" s="151" t="s">
        <v>126</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C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58</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65974</v>
      </c>
      <c r="D5" s="101" t="s">
        <v>35</v>
      </c>
      <c r="E5" s="100">
        <v>1347</v>
      </c>
      <c r="F5" s="108">
        <f>E5/C5*100</f>
        <v>2.0417134022493708</v>
      </c>
      <c r="G5" s="108" t="s">
        <v>35</v>
      </c>
    </row>
    <row r="6" spans="1:13" ht="15" customHeight="1" x14ac:dyDescent="0.25">
      <c r="B6" s="66">
        <v>2002</v>
      </c>
      <c r="C6" s="102">
        <v>70230</v>
      </c>
      <c r="D6" s="103">
        <f>(C6/C5*100)-100</f>
        <v>6.4510261618213178</v>
      </c>
      <c r="E6" s="102">
        <v>1567</v>
      </c>
      <c r="F6" s="109">
        <f t="shared" ref="F6:F16" si="0">E6/C6*100</f>
        <v>2.2312402107361526</v>
      </c>
      <c r="G6" s="109">
        <f>(E6/E5*100)-100</f>
        <v>16.332590942835921</v>
      </c>
    </row>
    <row r="7" spans="1:13" ht="15" customHeight="1" x14ac:dyDescent="0.25">
      <c r="B7" s="67">
        <v>2003</v>
      </c>
      <c r="C7" s="104">
        <v>68800</v>
      </c>
      <c r="D7" s="105">
        <f t="shared" ref="D7:D16" si="1">(C7/C6*100)-100</f>
        <v>-2.0361668802506045</v>
      </c>
      <c r="E7" s="104">
        <v>1823</v>
      </c>
      <c r="F7" s="110">
        <f t="shared" si="0"/>
        <v>2.6497093023255811</v>
      </c>
      <c r="G7" s="110">
        <f t="shared" ref="G7:G16" si="2">(E7/E6*100)-100</f>
        <v>16.336949585194645</v>
      </c>
    </row>
    <row r="8" spans="1:13" ht="15" customHeight="1" x14ac:dyDescent="0.25">
      <c r="B8" s="66">
        <v>2004</v>
      </c>
      <c r="C8" s="102">
        <v>72446</v>
      </c>
      <c r="D8" s="103">
        <f t="shared" si="1"/>
        <v>5.29941860465118</v>
      </c>
      <c r="E8" s="102">
        <v>1907</v>
      </c>
      <c r="F8" s="109">
        <f t="shared" si="0"/>
        <v>2.6323054412942053</v>
      </c>
      <c r="G8" s="109">
        <f t="shared" si="2"/>
        <v>4.6077893582007619</v>
      </c>
    </row>
    <row r="9" spans="1:13" ht="15" customHeight="1" x14ac:dyDescent="0.25">
      <c r="B9" s="67">
        <v>2005</v>
      </c>
      <c r="C9" s="104">
        <v>77411</v>
      </c>
      <c r="D9" s="105">
        <f t="shared" si="1"/>
        <v>6.8533804488860568</v>
      </c>
      <c r="E9" s="104">
        <v>1934</v>
      </c>
      <c r="F9" s="110">
        <f t="shared" si="0"/>
        <v>2.4983529472555577</v>
      </c>
      <c r="G9" s="110">
        <f t="shared" si="2"/>
        <v>1.4158363922391288</v>
      </c>
    </row>
    <row r="10" spans="1:13" ht="15" customHeight="1" x14ac:dyDescent="0.25">
      <c r="B10" s="66">
        <v>2006</v>
      </c>
      <c r="C10" s="102">
        <v>83433</v>
      </c>
      <c r="D10" s="103">
        <f t="shared" si="1"/>
        <v>7.7792561780625391</v>
      </c>
      <c r="E10" s="102">
        <v>2030</v>
      </c>
      <c r="F10" s="109">
        <f t="shared" si="0"/>
        <v>2.4330900243309004</v>
      </c>
      <c r="G10" s="109">
        <f t="shared" si="2"/>
        <v>4.9638055842812889</v>
      </c>
    </row>
    <row r="11" spans="1:13" ht="15" customHeight="1" x14ac:dyDescent="0.25">
      <c r="B11" s="67">
        <v>2007</v>
      </c>
      <c r="C11" s="104">
        <v>93387</v>
      </c>
      <c r="D11" s="105">
        <f t="shared" si="1"/>
        <v>11.930531084822562</v>
      </c>
      <c r="E11" s="104">
        <v>2293</v>
      </c>
      <c r="F11" s="110">
        <f t="shared" si="0"/>
        <v>2.4553738743079871</v>
      </c>
      <c r="G11" s="110">
        <f t="shared" si="2"/>
        <v>12.955665024630548</v>
      </c>
    </row>
    <row r="12" spans="1:13" ht="15" customHeight="1" x14ac:dyDescent="0.25">
      <c r="B12" s="66">
        <v>2008</v>
      </c>
      <c r="C12" s="102">
        <v>106012</v>
      </c>
      <c r="D12" s="103">
        <f t="shared" si="1"/>
        <v>13.519012282223429</v>
      </c>
      <c r="E12" s="102">
        <v>3200</v>
      </c>
      <c r="F12" s="109">
        <f t="shared" si="0"/>
        <v>3.0185262045806134</v>
      </c>
      <c r="G12" s="109">
        <f t="shared" si="2"/>
        <v>39.555167902311382</v>
      </c>
    </row>
    <row r="13" spans="1:13" ht="15" customHeight="1" x14ac:dyDescent="0.25">
      <c r="B13" s="67">
        <v>2009</v>
      </c>
      <c r="C13" s="104">
        <v>102714</v>
      </c>
      <c r="D13" s="105">
        <f t="shared" si="1"/>
        <v>-3.1109685695958973</v>
      </c>
      <c r="E13" s="104">
        <v>2854</v>
      </c>
      <c r="F13" s="110">
        <f t="shared" si="0"/>
        <v>2.7785890920419809</v>
      </c>
      <c r="G13" s="110">
        <f t="shared" si="2"/>
        <v>-10.8125</v>
      </c>
    </row>
    <row r="14" spans="1:13" ht="15" customHeight="1" x14ac:dyDescent="0.25">
      <c r="B14" s="66">
        <v>2010</v>
      </c>
      <c r="C14" s="102">
        <v>113582</v>
      </c>
      <c r="D14" s="103">
        <f t="shared" si="1"/>
        <v>10.580836108028109</v>
      </c>
      <c r="E14" s="102">
        <v>2717</v>
      </c>
      <c r="F14" s="109">
        <f t="shared" si="0"/>
        <v>2.3921043827367012</v>
      </c>
      <c r="G14" s="109">
        <f t="shared" si="2"/>
        <v>-4.8002803083391825</v>
      </c>
    </row>
    <row r="15" spans="1:13" ht="15" customHeight="1" x14ac:dyDescent="0.25">
      <c r="B15" s="67">
        <v>2011</v>
      </c>
      <c r="C15" s="104">
        <v>117948</v>
      </c>
      <c r="D15" s="105">
        <f t="shared" si="1"/>
        <v>3.8439189308164998</v>
      </c>
      <c r="E15" s="104">
        <v>3140</v>
      </c>
      <c r="F15" s="110">
        <f t="shared" si="0"/>
        <v>2.6621901176789771</v>
      </c>
      <c r="G15" s="110">
        <f t="shared" si="2"/>
        <v>15.568641884431372</v>
      </c>
      <c r="J15"/>
      <c r="L15"/>
      <c r="M15"/>
    </row>
    <row r="16" spans="1:13" ht="15" customHeight="1" x14ac:dyDescent="0.25">
      <c r="B16" s="66">
        <v>2012</v>
      </c>
      <c r="C16" s="102">
        <v>109995</v>
      </c>
      <c r="D16" s="103">
        <f t="shared" si="1"/>
        <v>-6.7428019127072929</v>
      </c>
      <c r="E16" s="102">
        <v>4227</v>
      </c>
      <c r="F16" s="109">
        <f t="shared" si="0"/>
        <v>3.8429019500886406</v>
      </c>
      <c r="G16" s="109">
        <f t="shared" si="2"/>
        <v>34.617834394904463</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20.100000000000001" customHeight="1" x14ac:dyDescent="0.25">
      <c r="A19" s="35" t="s">
        <v>6</v>
      </c>
      <c r="B19" s="170" t="s">
        <v>120</v>
      </c>
      <c r="C19" s="152"/>
      <c r="D19" s="152"/>
      <c r="E19" s="152"/>
      <c r="F19" s="152"/>
      <c r="G19" s="152"/>
    </row>
    <row r="20" spans="1:13" ht="15" customHeight="1" x14ac:dyDescent="0.25">
      <c r="A20" s="56" t="s">
        <v>5</v>
      </c>
      <c r="B20" s="16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row r="25" spans="1:13" ht="12" customHeight="1" x14ac:dyDescent="0.25">
      <c r="B25"/>
    </row>
  </sheetData>
  <mergeCells count="7">
    <mergeCell ref="B20:G20"/>
    <mergeCell ref="B21:G21"/>
    <mergeCell ref="B2:G2"/>
    <mergeCell ref="B3:B4"/>
    <mergeCell ref="C3:D3"/>
    <mergeCell ref="E3:G3"/>
    <mergeCell ref="B19:G19"/>
  </mergeCells>
  <hyperlinks>
    <hyperlink ref="G1" location="Contents!A1" display="[contents Ç]" xr:uid="{00000000-0004-0000-0200-000000000000}"/>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D6:D16 F5:F16 G6:G16" evalError="1"/>
  </ignoredErrors>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83</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16743</v>
      </c>
      <c r="D5" s="101" t="s">
        <v>35</v>
      </c>
      <c r="E5" s="100">
        <v>558</v>
      </c>
      <c r="F5" s="108">
        <f>E5/C5*100</f>
        <v>3.3327360688048735</v>
      </c>
      <c r="G5" s="108" t="s">
        <v>35</v>
      </c>
    </row>
    <row r="6" spans="1:13" ht="15" customHeight="1" x14ac:dyDescent="0.25">
      <c r="B6" s="66">
        <v>2002</v>
      </c>
      <c r="C6" s="102">
        <v>21805</v>
      </c>
      <c r="D6" s="103">
        <f>(C6/C5*100)-100</f>
        <v>30.233530430627724</v>
      </c>
      <c r="E6" s="102">
        <v>627</v>
      </c>
      <c r="F6" s="109">
        <f t="shared" ref="F6:F17" si="0">E6/C6*100</f>
        <v>2.8754872735611099</v>
      </c>
      <c r="G6" s="109">
        <f>(E6/E5*100)-100</f>
        <v>12.365591397849457</v>
      </c>
    </row>
    <row r="7" spans="1:13" ht="15" customHeight="1" x14ac:dyDescent="0.25">
      <c r="B7" s="67">
        <v>2003</v>
      </c>
      <c r="C7" s="104">
        <v>26556</v>
      </c>
      <c r="D7" s="105">
        <f t="shared" ref="D7:D17" si="1">(C7/C6*100)-100</f>
        <v>21.788580600779639</v>
      </c>
      <c r="E7" s="104">
        <v>536</v>
      </c>
      <c r="F7" s="110">
        <f t="shared" si="0"/>
        <v>2.0183762614851637</v>
      </c>
      <c r="G7" s="110">
        <f t="shared" ref="G7:G17" si="2">(E7/E6*100)-100</f>
        <v>-14.513556618819777</v>
      </c>
    </row>
    <row r="8" spans="1:13" ht="15" customHeight="1" x14ac:dyDescent="0.25">
      <c r="B8" s="66">
        <v>2004</v>
      </c>
      <c r="C8" s="102">
        <v>38335</v>
      </c>
      <c r="D8" s="103">
        <f t="shared" si="1"/>
        <v>44.355324597077868</v>
      </c>
      <c r="E8" s="102">
        <v>634</v>
      </c>
      <c r="F8" s="109">
        <f t="shared" si="0"/>
        <v>1.6538411373418545</v>
      </c>
      <c r="G8" s="109">
        <f t="shared" si="2"/>
        <v>18.283582089552226</v>
      </c>
    </row>
    <row r="9" spans="1:13" ht="15" customHeight="1" x14ac:dyDescent="0.25">
      <c r="B9" s="67">
        <v>2005</v>
      </c>
      <c r="C9" s="104">
        <v>42829</v>
      </c>
      <c r="D9" s="105">
        <f t="shared" si="1"/>
        <v>11.722968566584058</v>
      </c>
      <c r="E9" s="104">
        <v>478</v>
      </c>
      <c r="F9" s="110">
        <f t="shared" si="0"/>
        <v>1.1160662168157089</v>
      </c>
      <c r="G9" s="110">
        <f t="shared" si="2"/>
        <v>-24.605678233438482</v>
      </c>
    </row>
    <row r="10" spans="1:13" ht="15" customHeight="1" x14ac:dyDescent="0.25">
      <c r="B10" s="66">
        <v>2006</v>
      </c>
      <c r="C10" s="102">
        <v>62339</v>
      </c>
      <c r="D10" s="103">
        <f t="shared" si="1"/>
        <v>45.553246631955005</v>
      </c>
      <c r="E10" s="102">
        <v>430</v>
      </c>
      <c r="F10" s="109">
        <f t="shared" si="0"/>
        <v>0.68977686520476744</v>
      </c>
      <c r="G10" s="109">
        <f t="shared" si="2"/>
        <v>-10.041841004184107</v>
      </c>
    </row>
    <row r="11" spans="1:13" ht="15" customHeight="1" x14ac:dyDescent="0.25">
      <c r="B11" s="67">
        <v>2007</v>
      </c>
      <c r="C11" s="104">
        <v>71810</v>
      </c>
      <c r="D11" s="105">
        <f t="shared" si="1"/>
        <v>15.192736489196164</v>
      </c>
      <c r="E11" s="104">
        <v>381</v>
      </c>
      <c r="F11" s="110">
        <f t="shared" si="0"/>
        <v>0.53056677342988445</v>
      </c>
      <c r="G11" s="110">
        <f t="shared" si="2"/>
        <v>-11.395348837209312</v>
      </c>
    </row>
    <row r="12" spans="1:13" ht="15" customHeight="1" x14ac:dyDescent="0.25">
      <c r="B12" s="66">
        <v>2008</v>
      </c>
      <c r="C12" s="102">
        <v>84170</v>
      </c>
      <c r="D12" s="103">
        <f t="shared" si="1"/>
        <v>17.212087453000976</v>
      </c>
      <c r="E12" s="102">
        <v>566</v>
      </c>
      <c r="F12" s="109">
        <f t="shared" si="0"/>
        <v>0.67244861589640015</v>
      </c>
      <c r="G12" s="109">
        <f t="shared" si="2"/>
        <v>48.556430446194213</v>
      </c>
    </row>
    <row r="13" spans="1:13" ht="15" customHeight="1" x14ac:dyDescent="0.25">
      <c r="B13" s="67">
        <v>2009</v>
      </c>
      <c r="C13" s="104">
        <v>79597</v>
      </c>
      <c r="D13" s="105">
        <f t="shared" si="1"/>
        <v>-5.433052156350243</v>
      </c>
      <c r="E13" s="104">
        <v>485</v>
      </c>
      <c r="F13" s="110">
        <f t="shared" si="0"/>
        <v>0.60931944671281579</v>
      </c>
      <c r="G13" s="110">
        <f t="shared" si="2"/>
        <v>-14.310954063604242</v>
      </c>
    </row>
    <row r="14" spans="1:13" ht="15" customHeight="1" x14ac:dyDescent="0.25">
      <c r="B14" s="66">
        <v>2010</v>
      </c>
      <c r="C14" s="102">
        <v>123721</v>
      </c>
      <c r="D14" s="103">
        <f t="shared" si="1"/>
        <v>55.434250034549052</v>
      </c>
      <c r="E14" s="102">
        <v>800</v>
      </c>
      <c r="F14" s="109">
        <f t="shared" si="0"/>
        <v>0.64661617672020111</v>
      </c>
      <c r="G14" s="109">
        <f t="shared" si="2"/>
        <v>64.948453608247405</v>
      </c>
    </row>
    <row r="15" spans="1:13" ht="15" customHeight="1" x14ac:dyDescent="0.25">
      <c r="B15" s="67">
        <v>2011</v>
      </c>
      <c r="C15" s="104">
        <v>114599</v>
      </c>
      <c r="D15" s="105">
        <f t="shared" si="1"/>
        <v>-7.3730409550520903</v>
      </c>
      <c r="E15" s="104">
        <v>884</v>
      </c>
      <c r="F15" s="110">
        <f t="shared" si="0"/>
        <v>0.77138543966352235</v>
      </c>
      <c r="G15" s="110">
        <f t="shared" si="2"/>
        <v>10.5</v>
      </c>
      <c r="J15"/>
      <c r="L15"/>
      <c r="M15"/>
    </row>
    <row r="16" spans="1:13" ht="15" customHeight="1" x14ac:dyDescent="0.25">
      <c r="B16" s="66">
        <v>2012</v>
      </c>
      <c r="C16" s="102">
        <v>115557</v>
      </c>
      <c r="D16" s="103">
        <f t="shared" si="1"/>
        <v>0.83595842895662997</v>
      </c>
      <c r="E16" s="102">
        <v>830</v>
      </c>
      <c r="F16" s="109">
        <f t="shared" si="0"/>
        <v>0.71826025251607428</v>
      </c>
      <c r="G16" s="109">
        <f t="shared" si="2"/>
        <v>-6.1085972850678729</v>
      </c>
      <c r="J16"/>
      <c r="L16"/>
      <c r="M16"/>
    </row>
    <row r="17" spans="1:13" ht="15" customHeight="1" thickBot="1" x14ac:dyDescent="0.3">
      <c r="B17" s="68">
        <v>2013</v>
      </c>
      <c r="C17" s="106">
        <v>261295</v>
      </c>
      <c r="D17" s="107">
        <f t="shared" si="1"/>
        <v>126.11784660384052</v>
      </c>
      <c r="E17" s="106">
        <v>1265</v>
      </c>
      <c r="F17" s="111">
        <f t="shared" si="0"/>
        <v>0.48412713599571366</v>
      </c>
      <c r="G17" s="111">
        <f t="shared" si="2"/>
        <v>52.409638554216883</v>
      </c>
      <c r="J17"/>
      <c r="L17"/>
      <c r="M17"/>
    </row>
    <row r="18" spans="1:13" ht="15" customHeight="1" x14ac:dyDescent="0.25">
      <c r="B18" s="4"/>
      <c r="C18" s="4"/>
      <c r="D18" s="4"/>
      <c r="E18" s="5"/>
      <c r="F18" s="5"/>
      <c r="G18" s="5"/>
    </row>
    <row r="19" spans="1:13" ht="15" customHeight="1" x14ac:dyDescent="0.25">
      <c r="A19" s="35" t="s">
        <v>6</v>
      </c>
      <c r="B19" s="151" t="s">
        <v>127</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84</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99746</v>
      </c>
      <c r="D5" s="101" t="s">
        <v>35</v>
      </c>
      <c r="E5" s="100">
        <v>4347</v>
      </c>
      <c r="F5" s="108">
        <f>E5/C5*100</f>
        <v>4.3580694965211633</v>
      </c>
      <c r="G5" s="108" t="s">
        <v>35</v>
      </c>
    </row>
    <row r="6" spans="1:13" ht="15" customHeight="1" x14ac:dyDescent="0.25">
      <c r="B6" s="66">
        <v>2002</v>
      </c>
      <c r="C6" s="102">
        <v>105014</v>
      </c>
      <c r="D6" s="103">
        <f>(C6/C5*100)-100</f>
        <v>5.2814147935756921</v>
      </c>
      <c r="E6" s="102">
        <v>9005</v>
      </c>
      <c r="F6" s="109">
        <f t="shared" ref="F6:F17" si="0">E6/C6*100</f>
        <v>8.575047136572266</v>
      </c>
      <c r="G6" s="109">
        <f>(E6/E5*100)-100</f>
        <v>107.15435932827236</v>
      </c>
    </row>
    <row r="7" spans="1:13" ht="15" customHeight="1" x14ac:dyDescent="0.25">
      <c r="B7" s="67">
        <v>2003</v>
      </c>
      <c r="C7" s="104">
        <v>98812</v>
      </c>
      <c r="D7" s="105">
        <f t="shared" ref="D7:D17" si="1">(C7/C6*100)-100</f>
        <v>-5.9058792161045091</v>
      </c>
      <c r="E7" s="104">
        <v>12228</v>
      </c>
      <c r="F7" s="110">
        <f t="shared" si="0"/>
        <v>12.375015180342469</v>
      </c>
      <c r="G7" s="110">
        <f t="shared" ref="G7:G17" si="2">(E7/E6*100)-100</f>
        <v>35.791227096057753</v>
      </c>
    </row>
    <row r="8" spans="1:13" ht="15" customHeight="1" x14ac:dyDescent="0.25">
      <c r="B8" s="66">
        <v>2004</v>
      </c>
      <c r="C8" s="102">
        <v>100834</v>
      </c>
      <c r="D8" s="103">
        <f t="shared" si="1"/>
        <v>2.0463101647573154</v>
      </c>
      <c r="E8" s="102">
        <v>13539</v>
      </c>
      <c r="F8" s="109">
        <f t="shared" si="0"/>
        <v>13.42701866433941</v>
      </c>
      <c r="G8" s="109">
        <f t="shared" si="2"/>
        <v>10.721295387634939</v>
      </c>
    </row>
    <row r="9" spans="1:13" ht="15" customHeight="1" x14ac:dyDescent="0.25">
      <c r="B9" s="67">
        <v>2005</v>
      </c>
      <c r="C9" s="104">
        <v>99091</v>
      </c>
      <c r="D9" s="105">
        <f t="shared" si="1"/>
        <v>-1.7285836126703344</v>
      </c>
      <c r="E9" s="104">
        <v>12138</v>
      </c>
      <c r="F9" s="110">
        <f t="shared" si="0"/>
        <v>12.249346560232514</v>
      </c>
      <c r="G9" s="110">
        <f t="shared" si="2"/>
        <v>-10.347883890981606</v>
      </c>
    </row>
    <row r="10" spans="1:13" ht="15" customHeight="1" x14ac:dyDescent="0.25">
      <c r="B10" s="66">
        <v>2006</v>
      </c>
      <c r="C10" s="102">
        <v>107177</v>
      </c>
      <c r="D10" s="103">
        <f t="shared" si="1"/>
        <v>8.1601759998385432</v>
      </c>
      <c r="E10" s="102">
        <v>12441</v>
      </c>
      <c r="F10" s="109">
        <f t="shared" si="0"/>
        <v>11.607900948897617</v>
      </c>
      <c r="G10" s="109">
        <f t="shared" si="2"/>
        <v>2.49629263470095</v>
      </c>
    </row>
    <row r="11" spans="1:13" ht="15" customHeight="1" x14ac:dyDescent="0.25">
      <c r="B11" s="67">
        <v>2007</v>
      </c>
      <c r="C11" s="104">
        <v>143855</v>
      </c>
      <c r="D11" s="105">
        <f t="shared" si="1"/>
        <v>34.22189462291351</v>
      </c>
      <c r="E11" s="104">
        <v>15351</v>
      </c>
      <c r="F11" s="110">
        <f t="shared" si="0"/>
        <v>10.671161933891767</v>
      </c>
      <c r="G11" s="110">
        <f t="shared" si="2"/>
        <v>23.390402700747529</v>
      </c>
    </row>
    <row r="12" spans="1:13" ht="15" customHeight="1" x14ac:dyDescent="0.25">
      <c r="B12" s="66">
        <v>2008</v>
      </c>
      <c r="C12" s="102">
        <v>161629</v>
      </c>
      <c r="D12" s="103">
        <f t="shared" si="1"/>
        <v>12.355496854471525</v>
      </c>
      <c r="E12" s="102">
        <v>17657</v>
      </c>
      <c r="F12" s="109">
        <f t="shared" si="0"/>
        <v>10.9244009429001</v>
      </c>
      <c r="G12" s="109">
        <f t="shared" si="2"/>
        <v>15.021822682561407</v>
      </c>
    </row>
    <row r="13" spans="1:13" ht="15" customHeight="1" x14ac:dyDescent="0.25">
      <c r="B13" s="67">
        <v>2009</v>
      </c>
      <c r="C13" s="104">
        <v>138269</v>
      </c>
      <c r="D13" s="105">
        <f t="shared" si="1"/>
        <v>-14.452851901577063</v>
      </c>
      <c r="E13" s="104">
        <v>13601</v>
      </c>
      <c r="F13" s="110">
        <f t="shared" si="0"/>
        <v>9.8366228149476758</v>
      </c>
      <c r="G13" s="110">
        <f t="shared" si="2"/>
        <v>-22.971059636404817</v>
      </c>
    </row>
    <row r="14" spans="1:13" ht="15" customHeight="1" x14ac:dyDescent="0.25">
      <c r="B14" s="66">
        <v>2010</v>
      </c>
      <c r="C14" s="102">
        <v>139495</v>
      </c>
      <c r="D14" s="103">
        <f t="shared" si="1"/>
        <v>0.88667741865494065</v>
      </c>
      <c r="E14" s="102">
        <v>12720</v>
      </c>
      <c r="F14" s="109">
        <f t="shared" si="0"/>
        <v>9.1186064016631416</v>
      </c>
      <c r="G14" s="109">
        <f t="shared" si="2"/>
        <v>-6.4774648922873297</v>
      </c>
    </row>
    <row r="15" spans="1:13" ht="15" customHeight="1" x14ac:dyDescent="0.25">
      <c r="B15" s="67">
        <v>2011</v>
      </c>
      <c r="C15" s="104">
        <v>140508</v>
      </c>
      <c r="D15" s="105">
        <f t="shared" si="1"/>
        <v>0.72619090289973087</v>
      </c>
      <c r="E15" s="104">
        <v>15020</v>
      </c>
      <c r="F15" s="110">
        <f t="shared" si="0"/>
        <v>10.689782788168644</v>
      </c>
      <c r="G15" s="110">
        <f t="shared" si="2"/>
        <v>18.081761006289312</v>
      </c>
      <c r="J15"/>
      <c r="L15"/>
      <c r="M15"/>
    </row>
    <row r="16" spans="1:13" ht="15" customHeight="1" x14ac:dyDescent="0.25">
      <c r="B16" s="66">
        <v>2012</v>
      </c>
      <c r="C16" s="102">
        <v>151002</v>
      </c>
      <c r="D16" s="103">
        <f t="shared" si="1"/>
        <v>7.4686138867537721</v>
      </c>
      <c r="E16" s="102">
        <v>18892</v>
      </c>
      <c r="F16" s="109">
        <f t="shared" si="0"/>
        <v>12.511092568310353</v>
      </c>
      <c r="G16" s="109">
        <f t="shared" si="2"/>
        <v>25.778961384820235</v>
      </c>
      <c r="J16"/>
      <c r="L16"/>
      <c r="M16"/>
    </row>
    <row r="17" spans="1:13" ht="15" customHeight="1" thickBot="1" x14ac:dyDescent="0.3">
      <c r="B17" s="68">
        <v>2013</v>
      </c>
      <c r="C17" s="106">
        <v>167248</v>
      </c>
      <c r="D17" s="107">
        <f t="shared" si="1"/>
        <v>10.758797896716615</v>
      </c>
      <c r="E17" s="106">
        <v>20039</v>
      </c>
      <c r="F17" s="111">
        <f t="shared" si="0"/>
        <v>11.981608150770114</v>
      </c>
      <c r="G17" s="111">
        <f t="shared" si="2"/>
        <v>6.0713529536311768</v>
      </c>
      <c r="J17"/>
      <c r="L17"/>
      <c r="M17"/>
    </row>
    <row r="18" spans="1:13" ht="15" customHeight="1" x14ac:dyDescent="0.25">
      <c r="B18" s="4"/>
      <c r="C18" s="4"/>
      <c r="D18" s="4"/>
      <c r="E18" s="5"/>
      <c r="F18" s="5"/>
      <c r="G18" s="5"/>
    </row>
    <row r="19" spans="1:13" ht="30" customHeight="1" x14ac:dyDescent="0.25">
      <c r="A19" s="35" t="s">
        <v>6</v>
      </c>
      <c r="B19" s="151" t="s">
        <v>172</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1E00-000000000000}"/>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23"/>
  <sheetViews>
    <sheetView showGridLines="0" workbookViewId="0">
      <selection activeCell="G1" sqref="G1"/>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85</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1083580</v>
      </c>
      <c r="D5" s="101" t="s">
        <v>35</v>
      </c>
      <c r="E5" s="100">
        <v>106828</v>
      </c>
      <c r="F5" s="108">
        <f t="shared" ref="F5:F8" si="0">E5/C5*100</f>
        <v>9.8588013806087229</v>
      </c>
      <c r="G5" s="108" t="s">
        <v>35</v>
      </c>
    </row>
    <row r="6" spans="1:13" ht="15" customHeight="1" x14ac:dyDescent="0.25">
      <c r="B6" s="66">
        <v>2002</v>
      </c>
      <c r="C6" s="102">
        <v>1106438</v>
      </c>
      <c r="D6" s="103">
        <f t="shared" ref="D6:D9" si="1">(C6/C5*100)-100</f>
        <v>2.1094889163698127</v>
      </c>
      <c r="E6" s="102">
        <v>111106</v>
      </c>
      <c r="F6" s="109">
        <f t="shared" si="0"/>
        <v>10.041773691792944</v>
      </c>
      <c r="G6" s="109">
        <f t="shared" ref="G6:G9" si="2">(E6/E5*100)-100</f>
        <v>4.0045680907627315</v>
      </c>
    </row>
    <row r="7" spans="1:13" ht="15" customHeight="1" x14ac:dyDescent="0.25">
      <c r="B7" s="67">
        <v>2003</v>
      </c>
      <c r="C7" s="104">
        <v>1124813</v>
      </c>
      <c r="D7" s="105">
        <f t="shared" si="1"/>
        <v>1.6607347180772791</v>
      </c>
      <c r="E7" s="104">
        <v>118521</v>
      </c>
      <c r="F7" s="110">
        <f t="shared" si="0"/>
        <v>10.536951475489703</v>
      </c>
      <c r="G7" s="110">
        <f t="shared" si="2"/>
        <v>6.6738069951217653</v>
      </c>
    </row>
    <row r="8" spans="1:13" ht="15" customHeight="1" x14ac:dyDescent="0.25">
      <c r="B8" s="66">
        <v>2004</v>
      </c>
      <c r="C8" s="102">
        <v>1144304</v>
      </c>
      <c r="D8" s="103">
        <f t="shared" si="1"/>
        <v>1.7328213667516366</v>
      </c>
      <c r="E8" s="102">
        <v>126789</v>
      </c>
      <c r="F8" s="109">
        <f t="shared" si="0"/>
        <v>11.080010207077839</v>
      </c>
      <c r="G8" s="109">
        <f t="shared" si="2"/>
        <v>6.9759789404409247</v>
      </c>
    </row>
    <row r="9" spans="1:13" ht="15" customHeight="1" x14ac:dyDescent="0.25">
      <c r="B9" s="67">
        <v>2005</v>
      </c>
      <c r="C9" s="104">
        <v>1159677</v>
      </c>
      <c r="D9" s="105">
        <f t="shared" si="1"/>
        <v>1.3434367091262516</v>
      </c>
      <c r="E9" s="104">
        <v>132872</v>
      </c>
      <c r="F9" s="110">
        <f t="shared" ref="F9:F17" si="3">E9/C9*100</f>
        <v>11.457673127948558</v>
      </c>
      <c r="G9" s="110">
        <f t="shared" si="2"/>
        <v>4.7977348192666653</v>
      </c>
    </row>
    <row r="10" spans="1:13" ht="15" customHeight="1" x14ac:dyDescent="0.25">
      <c r="B10" s="66">
        <v>2006</v>
      </c>
      <c r="C10" s="102">
        <v>1173324</v>
      </c>
      <c r="D10" s="103">
        <f t="shared" ref="D10:D17" si="4">(C10/C9*100)-100</f>
        <v>1.1767931932771063</v>
      </c>
      <c r="E10" s="102">
        <v>138065</v>
      </c>
      <c r="F10" s="109">
        <f t="shared" si="3"/>
        <v>11.766997010203491</v>
      </c>
      <c r="G10" s="109">
        <f t="shared" ref="G10:G17" si="5">(E10/E9*100)-100</f>
        <v>3.908272623276531</v>
      </c>
    </row>
    <row r="11" spans="1:13" ht="15" customHeight="1" x14ac:dyDescent="0.25">
      <c r="B11" s="67">
        <v>2007</v>
      </c>
      <c r="C11" s="104">
        <v>1221068</v>
      </c>
      <c r="D11" s="105">
        <f t="shared" si="4"/>
        <v>4.0691232771169723</v>
      </c>
      <c r="E11" s="104">
        <v>145736</v>
      </c>
      <c r="F11" s="110">
        <f t="shared" si="3"/>
        <v>11.935125644108274</v>
      </c>
      <c r="G11" s="110">
        <f t="shared" si="5"/>
        <v>5.5560786586028428</v>
      </c>
      <c r="I11" s="79"/>
    </row>
    <row r="12" spans="1:13" ht="15" customHeight="1" x14ac:dyDescent="0.25">
      <c r="B12" s="66">
        <v>2008</v>
      </c>
      <c r="C12" s="102">
        <v>1287496</v>
      </c>
      <c r="D12" s="103">
        <f t="shared" si="4"/>
        <v>5.4401556670062661</v>
      </c>
      <c r="E12" s="102">
        <v>157455</v>
      </c>
      <c r="F12" s="109">
        <f t="shared" si="3"/>
        <v>12.229552557833189</v>
      </c>
      <c r="G12" s="109">
        <f t="shared" si="5"/>
        <v>8.0412526760718066</v>
      </c>
    </row>
    <row r="13" spans="1:13" ht="15" customHeight="1" x14ac:dyDescent="0.25">
      <c r="B13" s="67">
        <v>2009</v>
      </c>
      <c r="C13" s="104">
        <v>1326262</v>
      </c>
      <c r="D13" s="105">
        <f t="shared" si="4"/>
        <v>3.0109608107520245</v>
      </c>
      <c r="E13" s="104">
        <v>164691</v>
      </c>
      <c r="F13" s="110">
        <f t="shared" si="3"/>
        <v>12.41768217742799</v>
      </c>
      <c r="G13" s="110">
        <f t="shared" si="5"/>
        <v>4.5955987424978701</v>
      </c>
    </row>
    <row r="14" spans="1:13" ht="15" customHeight="1" x14ac:dyDescent="0.25">
      <c r="B14" s="66">
        <v>2010</v>
      </c>
      <c r="C14" s="102">
        <v>2075182</v>
      </c>
      <c r="D14" s="103">
        <f t="shared" si="4"/>
        <v>56.468480586792055</v>
      </c>
      <c r="E14" s="102">
        <v>172274</v>
      </c>
      <c r="F14" s="109">
        <f t="shared" si="3"/>
        <v>8.3016333025247917</v>
      </c>
      <c r="G14" s="109">
        <f t="shared" si="5"/>
        <v>4.6043803243650245</v>
      </c>
    </row>
    <row r="15" spans="1:13" ht="15" customHeight="1" x14ac:dyDescent="0.25">
      <c r="B15" s="67">
        <v>2011</v>
      </c>
      <c r="C15" s="104">
        <v>2158424</v>
      </c>
      <c r="D15" s="105">
        <f t="shared" si="4"/>
        <v>4.0113108151477803</v>
      </c>
      <c r="E15" s="104">
        <v>187409</v>
      </c>
      <c r="F15" s="110">
        <f t="shared" si="3"/>
        <v>8.6826777315300419</v>
      </c>
      <c r="G15" s="110">
        <f t="shared" si="5"/>
        <v>8.7854232211477097</v>
      </c>
      <c r="J15"/>
      <c r="L15"/>
      <c r="M15"/>
    </row>
    <row r="16" spans="1:13" ht="15" customHeight="1" x14ac:dyDescent="0.25">
      <c r="B16" s="66">
        <v>2012</v>
      </c>
      <c r="C16" s="102">
        <v>2218445</v>
      </c>
      <c r="D16" s="103">
        <f t="shared" si="4"/>
        <v>2.7807789387071438</v>
      </c>
      <c r="E16" s="102">
        <v>199209</v>
      </c>
      <c r="F16" s="109">
        <f t="shared" si="3"/>
        <v>8.979668191007665</v>
      </c>
      <c r="G16" s="109">
        <f t="shared" si="5"/>
        <v>6.2963891808824428</v>
      </c>
      <c r="J16"/>
      <c r="L16"/>
      <c r="M16"/>
    </row>
    <row r="17" spans="1:13" ht="15" customHeight="1" thickBot="1" x14ac:dyDescent="0.3">
      <c r="B17" s="68">
        <v>2013</v>
      </c>
      <c r="C17" s="106">
        <v>2289560</v>
      </c>
      <c r="D17" s="107">
        <f t="shared" si="4"/>
        <v>3.2056237589843448</v>
      </c>
      <c r="E17" s="106">
        <v>211451</v>
      </c>
      <c r="F17" s="111">
        <f t="shared" si="3"/>
        <v>9.2354426177955578</v>
      </c>
      <c r="G17" s="111">
        <f t="shared" si="5"/>
        <v>6.1453046800094455</v>
      </c>
      <c r="J17"/>
      <c r="L17"/>
      <c r="M17"/>
    </row>
    <row r="18" spans="1:13" ht="15" customHeight="1" x14ac:dyDescent="0.25">
      <c r="B18" s="4"/>
      <c r="C18" s="4"/>
      <c r="D18" s="4"/>
      <c r="E18" s="5"/>
      <c r="F18" s="5"/>
      <c r="G18" s="5"/>
    </row>
    <row r="19" spans="1:13" s="126" customFormat="1" ht="45" customHeight="1" x14ac:dyDescent="0.25">
      <c r="A19" s="125" t="s">
        <v>39</v>
      </c>
      <c r="B19" s="180" t="s">
        <v>205</v>
      </c>
      <c r="C19" s="181"/>
      <c r="D19" s="181"/>
      <c r="E19" s="181"/>
      <c r="F19" s="181"/>
      <c r="G19" s="181"/>
      <c r="K19" s="127"/>
    </row>
    <row r="20" spans="1:13" ht="45" customHeight="1" x14ac:dyDescent="0.25">
      <c r="A20" s="35" t="s">
        <v>6</v>
      </c>
      <c r="B20" s="171" t="s">
        <v>186</v>
      </c>
      <c r="C20" s="150"/>
      <c r="D20" s="150"/>
      <c r="E20" s="150"/>
      <c r="F20" s="150"/>
      <c r="G20" s="150"/>
    </row>
    <row r="21" spans="1:13" ht="15" customHeight="1" x14ac:dyDescent="0.25">
      <c r="A21" s="56" t="s">
        <v>5</v>
      </c>
      <c r="B21" s="172" t="s">
        <v>57</v>
      </c>
      <c r="C21" s="133"/>
      <c r="D21" s="133"/>
      <c r="E21" s="133"/>
      <c r="F21" s="133"/>
      <c r="G21" s="133"/>
    </row>
    <row r="22" spans="1:13" ht="15" customHeight="1" x14ac:dyDescent="0.25">
      <c r="A22" s="56" t="s">
        <v>2</v>
      </c>
      <c r="B22" s="163" t="s">
        <v>211</v>
      </c>
      <c r="C22" s="133"/>
      <c r="D22" s="133"/>
      <c r="E22" s="133"/>
      <c r="F22" s="133"/>
      <c r="G22" s="133"/>
    </row>
    <row r="23" spans="1:13" ht="15" customHeight="1" x14ac:dyDescent="0.25"/>
  </sheetData>
  <mergeCells count="8">
    <mergeCell ref="B21:G21"/>
    <mergeCell ref="B22:G22"/>
    <mergeCell ref="B2:G2"/>
    <mergeCell ref="B3:B4"/>
    <mergeCell ref="C3:D3"/>
    <mergeCell ref="E3:G3"/>
    <mergeCell ref="B20:G20"/>
    <mergeCell ref="B19:G19"/>
  </mergeCells>
  <hyperlinks>
    <hyperlink ref="G1" location="Contents!A1" display="[contents Ç]" xr:uid="{00000000-0004-0000-1F00-000000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ignoredErrors>
    <ignoredError sqref="D10:D17 F10:G17 F9" evalError="1"/>
  </ignoredErrors>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86</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27583</v>
      </c>
      <c r="D5" s="101" t="s">
        <v>35</v>
      </c>
      <c r="E5" s="100">
        <v>779</v>
      </c>
      <c r="F5" s="108">
        <f>E5/C5*100</f>
        <v>2.82420331363521</v>
      </c>
      <c r="G5" s="108" t="s">
        <v>35</v>
      </c>
    </row>
    <row r="6" spans="1:13" ht="15" customHeight="1" x14ac:dyDescent="0.25">
      <c r="B6" s="66">
        <v>2002</v>
      </c>
      <c r="C6" s="102">
        <v>36515</v>
      </c>
      <c r="D6" s="103">
        <f>(C6/C5*100)-100</f>
        <v>32.382264438240952</v>
      </c>
      <c r="E6" s="102">
        <v>920</v>
      </c>
      <c r="F6" s="109">
        <f t="shared" ref="F6:F17" si="0">E6/C6*100</f>
        <v>2.5195125290976312</v>
      </c>
      <c r="G6" s="109">
        <f>(E6/E5*100)-100</f>
        <v>18.100128369704763</v>
      </c>
    </row>
    <row r="7" spans="1:13" ht="15" customHeight="1" x14ac:dyDescent="0.25">
      <c r="B7" s="67">
        <v>2003</v>
      </c>
      <c r="C7" s="104">
        <v>35424</v>
      </c>
      <c r="D7" s="105">
        <f t="shared" ref="D7:D17" si="1">(C7/C6*100)-100</f>
        <v>-2.9878132274407818</v>
      </c>
      <c r="E7" s="104">
        <v>1165</v>
      </c>
      <c r="F7" s="110">
        <f t="shared" si="0"/>
        <v>3.2887308039747065</v>
      </c>
      <c r="G7" s="110">
        <f t="shared" ref="G7:G17" si="2">(E7/E6*100)-100</f>
        <v>26.630434782608688</v>
      </c>
    </row>
    <row r="8" spans="1:13" ht="15" customHeight="1" x14ac:dyDescent="0.25">
      <c r="B8" s="66">
        <v>2004</v>
      </c>
      <c r="C8" s="102">
        <v>35685</v>
      </c>
      <c r="D8" s="103">
        <f t="shared" si="1"/>
        <v>0.73678861788617667</v>
      </c>
      <c r="E8" s="102">
        <v>1199</v>
      </c>
      <c r="F8" s="109">
        <f t="shared" si="0"/>
        <v>3.359955163233852</v>
      </c>
      <c r="G8" s="109">
        <f t="shared" si="2"/>
        <v>2.9184549356223215</v>
      </c>
    </row>
    <row r="9" spans="1:13" ht="15" customHeight="1" x14ac:dyDescent="0.25">
      <c r="B9" s="67">
        <v>2005</v>
      </c>
      <c r="C9" s="104">
        <v>38437</v>
      </c>
      <c r="D9" s="105">
        <f t="shared" si="1"/>
        <v>7.711923777497546</v>
      </c>
      <c r="E9" s="104">
        <v>1505</v>
      </c>
      <c r="F9" s="110">
        <f t="shared" si="0"/>
        <v>3.9154980877800032</v>
      </c>
      <c r="G9" s="110">
        <f t="shared" si="2"/>
        <v>25.521267723102596</v>
      </c>
    </row>
    <row r="10" spans="1:13" ht="15" customHeight="1" x14ac:dyDescent="0.25">
      <c r="B10" s="66">
        <v>2006</v>
      </c>
      <c r="C10" s="102">
        <v>46711</v>
      </c>
      <c r="D10" s="103">
        <f t="shared" si="1"/>
        <v>21.526133673283553</v>
      </c>
      <c r="E10" s="102">
        <v>2383</v>
      </c>
      <c r="F10" s="109">
        <f t="shared" si="0"/>
        <v>5.1015820684635313</v>
      </c>
      <c r="G10" s="109">
        <f t="shared" si="2"/>
        <v>58.338870431893696</v>
      </c>
    </row>
    <row r="11" spans="1:13" ht="15" customHeight="1" x14ac:dyDescent="0.25">
      <c r="B11" s="67">
        <v>2007</v>
      </c>
      <c r="C11" s="104">
        <v>43889</v>
      </c>
      <c r="D11" s="105">
        <f t="shared" si="1"/>
        <v>-6.0414035237952532</v>
      </c>
      <c r="E11" s="104">
        <v>2201</v>
      </c>
      <c r="F11" s="110">
        <f t="shared" si="0"/>
        <v>5.0149240128506003</v>
      </c>
      <c r="G11" s="110">
        <f t="shared" si="2"/>
        <v>-7.6374318086445641</v>
      </c>
    </row>
    <row r="12" spans="1:13" ht="15" customHeight="1" x14ac:dyDescent="0.25">
      <c r="B12" s="66">
        <v>2008</v>
      </c>
      <c r="C12" s="102">
        <v>44365</v>
      </c>
      <c r="D12" s="103">
        <f t="shared" si="1"/>
        <v>1.0845542163184376</v>
      </c>
      <c r="E12" s="102">
        <v>1761</v>
      </c>
      <c r="F12" s="109">
        <f t="shared" si="0"/>
        <v>3.969345204553139</v>
      </c>
      <c r="G12" s="109">
        <f t="shared" si="2"/>
        <v>-19.990913221263057</v>
      </c>
    </row>
    <row r="13" spans="1:13" ht="15" customHeight="1" x14ac:dyDescent="0.25">
      <c r="B13" s="67">
        <v>2009</v>
      </c>
      <c r="C13" s="104">
        <v>43440</v>
      </c>
      <c r="D13" s="105">
        <f t="shared" si="1"/>
        <v>-2.0849768962019652</v>
      </c>
      <c r="E13" s="104">
        <v>2336</v>
      </c>
      <c r="F13" s="110">
        <f t="shared" si="0"/>
        <v>5.3775322283609572</v>
      </c>
      <c r="G13" s="110">
        <f t="shared" si="2"/>
        <v>32.651902328222604</v>
      </c>
    </row>
    <row r="14" spans="1:13" ht="15" customHeight="1" x14ac:dyDescent="0.25">
      <c r="B14" s="66">
        <v>2010</v>
      </c>
      <c r="C14" s="102">
        <v>39314</v>
      </c>
      <c r="D14" s="103">
        <f t="shared" si="1"/>
        <v>-9.498158379373848</v>
      </c>
      <c r="E14" s="102">
        <v>2217</v>
      </c>
      <c r="F14" s="109">
        <f t="shared" si="0"/>
        <v>5.6392124942768476</v>
      </c>
      <c r="G14" s="109">
        <f t="shared" si="2"/>
        <v>-5.0941780821917746</v>
      </c>
    </row>
    <row r="15" spans="1:13" ht="15" customHeight="1" x14ac:dyDescent="0.25">
      <c r="B15" s="67">
        <v>2011</v>
      </c>
      <c r="C15" s="104">
        <v>36012</v>
      </c>
      <c r="D15" s="105">
        <f t="shared" si="1"/>
        <v>-8.3990435977005689</v>
      </c>
      <c r="E15" s="104">
        <v>2211</v>
      </c>
      <c r="F15" s="110">
        <f t="shared" si="0"/>
        <v>6.1396201266244583</v>
      </c>
      <c r="G15" s="110">
        <f t="shared" si="2"/>
        <v>-0.27063599458728049</v>
      </c>
      <c r="J15"/>
      <c r="L15"/>
      <c r="M15"/>
    </row>
    <row r="16" spans="1:13" ht="15" customHeight="1" x14ac:dyDescent="0.25">
      <c r="B16" s="66">
        <v>2012</v>
      </c>
      <c r="C16" s="102">
        <v>33500</v>
      </c>
      <c r="D16" s="103">
        <f t="shared" si="1"/>
        <v>-6.9754526269021397</v>
      </c>
      <c r="E16" s="102">
        <v>2071</v>
      </c>
      <c r="F16" s="109">
        <f t="shared" si="0"/>
        <v>6.1820895522388053</v>
      </c>
      <c r="G16" s="109">
        <f t="shared" si="2"/>
        <v>-6.3319764812302139</v>
      </c>
      <c r="J16"/>
      <c r="L16"/>
      <c r="M16"/>
    </row>
    <row r="17" spans="1:13" ht="15" customHeight="1" thickBot="1" x14ac:dyDescent="0.3">
      <c r="B17" s="68">
        <v>2013</v>
      </c>
      <c r="C17" s="106">
        <v>34061</v>
      </c>
      <c r="D17" s="107">
        <f t="shared" si="1"/>
        <v>1.674626865671641</v>
      </c>
      <c r="E17" s="106">
        <v>2184</v>
      </c>
      <c r="F17" s="111">
        <f t="shared" si="0"/>
        <v>6.4120254836910249</v>
      </c>
      <c r="G17" s="111">
        <f t="shared" si="2"/>
        <v>5.4563013037180212</v>
      </c>
      <c r="J17"/>
      <c r="L17"/>
      <c r="M17"/>
    </row>
    <row r="18" spans="1:13" ht="15" customHeight="1" x14ac:dyDescent="0.25">
      <c r="B18" s="4"/>
      <c r="C18" s="4"/>
      <c r="D18" s="4"/>
      <c r="E18" s="5"/>
      <c r="F18" s="5"/>
      <c r="G18" s="5"/>
    </row>
    <row r="19" spans="1:13" ht="15" customHeight="1" x14ac:dyDescent="0.25">
      <c r="A19" s="35" t="s">
        <v>6</v>
      </c>
      <c r="B19" s="151" t="s">
        <v>128</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20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87</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262239</v>
      </c>
      <c r="D5" s="101" t="s">
        <v>35</v>
      </c>
      <c r="E5" s="100">
        <v>4396</v>
      </c>
      <c r="F5" s="108">
        <f>E5/C5*100</f>
        <v>1.6763334210395862</v>
      </c>
      <c r="G5" s="108" t="s">
        <v>35</v>
      </c>
    </row>
    <row r="6" spans="1:13" ht="15" customHeight="1" x14ac:dyDescent="0.25">
      <c r="B6" s="66">
        <v>2002</v>
      </c>
      <c r="C6" s="102">
        <v>311241</v>
      </c>
      <c r="D6" s="103">
        <f>(C6/C5*100)-100</f>
        <v>18.686007802043164</v>
      </c>
      <c r="E6" s="102">
        <v>7915</v>
      </c>
      <c r="F6" s="109">
        <f t="shared" ref="F6:F17" si="0">E6/C6*100</f>
        <v>2.5430454213937108</v>
      </c>
      <c r="G6" s="109">
        <f>(E6/E5*100)-100</f>
        <v>80.05004549590538</v>
      </c>
    </row>
    <row r="7" spans="1:13" ht="15" customHeight="1" x14ac:dyDescent="0.25">
      <c r="B7" s="67">
        <v>2003</v>
      </c>
      <c r="C7" s="104">
        <v>362148</v>
      </c>
      <c r="D7" s="105">
        <f t="shared" ref="D7:D17" si="1">(C7/C6*100)-100</f>
        <v>16.356135599101648</v>
      </c>
      <c r="E7" s="104">
        <v>12603</v>
      </c>
      <c r="F7" s="110">
        <f t="shared" si="0"/>
        <v>3.4800689220981478</v>
      </c>
      <c r="G7" s="110">
        <f t="shared" ref="G7:G17" si="2">(E7/E6*100)-100</f>
        <v>59.229311433986112</v>
      </c>
    </row>
    <row r="8" spans="1:13" ht="15" customHeight="1" x14ac:dyDescent="0.25">
      <c r="B8" s="66">
        <v>2004</v>
      </c>
      <c r="C8" s="102">
        <v>412780</v>
      </c>
      <c r="D8" s="103">
        <f t="shared" si="1"/>
        <v>13.981024332593293</v>
      </c>
      <c r="E8" s="102">
        <v>13850</v>
      </c>
      <c r="F8" s="109">
        <f t="shared" si="0"/>
        <v>3.3552982218130722</v>
      </c>
      <c r="G8" s="109">
        <f t="shared" si="2"/>
        <v>9.8944695707371153</v>
      </c>
    </row>
    <row r="9" spans="1:13" ht="15" customHeight="1" x14ac:dyDescent="0.25">
      <c r="B9" s="67">
        <v>2005</v>
      </c>
      <c r="C9" s="104">
        <v>618560</v>
      </c>
      <c r="D9" s="105">
        <f t="shared" si="1"/>
        <v>49.852221522360566</v>
      </c>
      <c r="E9" s="104">
        <v>11710</v>
      </c>
      <c r="F9" s="110">
        <f t="shared" si="0"/>
        <v>1.8931065700982928</v>
      </c>
      <c r="G9" s="110">
        <f t="shared" si="2"/>
        <v>-15.451263537906129</v>
      </c>
    </row>
    <row r="10" spans="1:13" ht="15" customHeight="1" x14ac:dyDescent="0.25">
      <c r="B10" s="66">
        <v>2006</v>
      </c>
      <c r="C10" s="102">
        <v>633050</v>
      </c>
      <c r="D10" s="103">
        <f t="shared" si="1"/>
        <v>2.342537506466627</v>
      </c>
      <c r="E10" s="102">
        <v>9700</v>
      </c>
      <c r="F10" s="109">
        <f t="shared" si="0"/>
        <v>1.5322644340889344</v>
      </c>
      <c r="G10" s="109">
        <f t="shared" si="2"/>
        <v>-17.164816396242529</v>
      </c>
    </row>
    <row r="11" spans="1:13" ht="15" customHeight="1" x14ac:dyDescent="0.25">
      <c r="B11" s="67">
        <v>2007</v>
      </c>
      <c r="C11" s="104">
        <v>796880</v>
      </c>
      <c r="D11" s="105">
        <f t="shared" si="1"/>
        <v>25.879472395545378</v>
      </c>
      <c r="E11" s="104">
        <v>12040</v>
      </c>
      <c r="F11" s="110">
        <f t="shared" si="0"/>
        <v>1.5108924806746311</v>
      </c>
      <c r="G11" s="110">
        <f t="shared" si="2"/>
        <v>24.123711340206185</v>
      </c>
    </row>
    <row r="12" spans="1:13" ht="15" customHeight="1" x14ac:dyDescent="0.25">
      <c r="B12" s="66">
        <v>2008</v>
      </c>
      <c r="C12" s="102">
        <v>669560</v>
      </c>
      <c r="D12" s="103">
        <f t="shared" si="1"/>
        <v>-15.977311514908138</v>
      </c>
      <c r="E12" s="102">
        <v>12980</v>
      </c>
      <c r="F12" s="109">
        <f t="shared" si="0"/>
        <v>1.938586534440528</v>
      </c>
      <c r="G12" s="109">
        <f t="shared" si="2"/>
        <v>7.807308970099669</v>
      </c>
    </row>
    <row r="13" spans="1:13" ht="15" customHeight="1" x14ac:dyDescent="0.25">
      <c r="B13" s="67">
        <v>2009</v>
      </c>
      <c r="C13" s="104">
        <v>613210</v>
      </c>
      <c r="D13" s="105">
        <f t="shared" si="1"/>
        <v>-8.4159746699324955</v>
      </c>
      <c r="E13" s="104">
        <v>12230</v>
      </c>
      <c r="F13" s="110">
        <f t="shared" si="0"/>
        <v>1.9944227915396031</v>
      </c>
      <c r="G13" s="110">
        <f t="shared" si="2"/>
        <v>-5.7781201848998478</v>
      </c>
    </row>
    <row r="14" spans="1:13" ht="15" customHeight="1" x14ac:dyDescent="0.25">
      <c r="B14" s="66">
        <v>2010</v>
      </c>
      <c r="C14" s="102">
        <v>667500</v>
      </c>
      <c r="D14" s="103">
        <f t="shared" si="1"/>
        <v>8.8534107402031879</v>
      </c>
      <c r="E14" s="102">
        <v>12080</v>
      </c>
      <c r="F14" s="109">
        <f t="shared" si="0"/>
        <v>1.8097378277153557</v>
      </c>
      <c r="G14" s="109">
        <f t="shared" si="2"/>
        <v>-1.2264922322158611</v>
      </c>
    </row>
    <row r="15" spans="1:13" ht="15" customHeight="1" x14ac:dyDescent="0.25">
      <c r="B15" s="67">
        <v>2011</v>
      </c>
      <c r="C15" s="104">
        <v>671050</v>
      </c>
      <c r="D15" s="105">
        <f t="shared" si="1"/>
        <v>0.53183520599250755</v>
      </c>
      <c r="E15" s="104">
        <v>16350</v>
      </c>
      <c r="F15" s="110">
        <f t="shared" si="0"/>
        <v>2.4364801430593843</v>
      </c>
      <c r="G15" s="110">
        <f t="shared" si="2"/>
        <v>35.347682119205302</v>
      </c>
      <c r="J15"/>
      <c r="L15"/>
      <c r="M15"/>
    </row>
    <row r="16" spans="1:13" ht="15" customHeight="1" x14ac:dyDescent="0.25">
      <c r="B16" s="66">
        <v>2012</v>
      </c>
      <c r="C16" s="102">
        <v>518954</v>
      </c>
      <c r="D16" s="103">
        <f t="shared" si="1"/>
        <v>-22.665375158333958</v>
      </c>
      <c r="E16" s="102">
        <v>20443</v>
      </c>
      <c r="F16" s="109">
        <f t="shared" si="0"/>
        <v>3.9392701472577527</v>
      </c>
      <c r="G16" s="109">
        <f t="shared" si="2"/>
        <v>25.033639143730895</v>
      </c>
      <c r="J16"/>
      <c r="L16"/>
      <c r="M16"/>
    </row>
    <row r="17" spans="1:13" ht="15" customHeight="1" thickBot="1" x14ac:dyDescent="0.3">
      <c r="B17" s="68">
        <v>2013</v>
      </c>
      <c r="C17" s="106">
        <v>617236</v>
      </c>
      <c r="D17" s="107">
        <f t="shared" si="1"/>
        <v>18.938480096501806</v>
      </c>
      <c r="E17" s="106">
        <v>30121</v>
      </c>
      <c r="F17" s="111">
        <f t="shared" si="0"/>
        <v>4.879981076930056</v>
      </c>
      <c r="G17" s="111">
        <f t="shared" si="2"/>
        <v>47.341388250256813</v>
      </c>
      <c r="J17"/>
      <c r="L17"/>
      <c r="M17"/>
    </row>
    <row r="18" spans="1:13" ht="15" customHeight="1" x14ac:dyDescent="0.25">
      <c r="B18" s="4"/>
      <c r="C18" s="4"/>
      <c r="D18" s="4"/>
      <c r="E18" s="5"/>
      <c r="F18" s="5"/>
      <c r="G18" s="5"/>
    </row>
    <row r="19" spans="1:13" ht="30" customHeight="1" x14ac:dyDescent="0.25">
      <c r="A19" s="35" t="s">
        <v>6</v>
      </c>
      <c r="B19" s="151" t="s">
        <v>55</v>
      </c>
      <c r="C19" s="152"/>
      <c r="D19" s="152"/>
      <c r="E19" s="152"/>
      <c r="F19" s="152"/>
      <c r="G19" s="152"/>
    </row>
    <row r="20" spans="1:13" ht="15" customHeight="1" x14ac:dyDescent="0.25">
      <c r="A20" s="56" t="s">
        <v>5</v>
      </c>
      <c r="B20" s="153"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21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88</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4675000</v>
      </c>
      <c r="D5" s="101" t="s">
        <v>35</v>
      </c>
      <c r="E5" s="100">
        <v>51000</v>
      </c>
      <c r="F5" s="108">
        <f>E5/C5*100</f>
        <v>1.0909090909090911</v>
      </c>
      <c r="G5" s="108" t="s">
        <v>35</v>
      </c>
    </row>
    <row r="6" spans="1:13" ht="15" customHeight="1" x14ac:dyDescent="0.25">
      <c r="B6" s="66">
        <v>2002</v>
      </c>
      <c r="C6" s="102">
        <v>4861000</v>
      </c>
      <c r="D6" s="103">
        <f>(C6/C5*100)-100</f>
        <v>3.9786096256684544</v>
      </c>
      <c r="E6" s="102">
        <v>60000</v>
      </c>
      <c r="F6" s="109">
        <f t="shared" ref="F6:F17" si="0">E6/C6*100</f>
        <v>1.2343139271754784</v>
      </c>
      <c r="G6" s="109">
        <f>(E6/E5*100)-100</f>
        <v>17.64705882352942</v>
      </c>
    </row>
    <row r="7" spans="1:13" ht="15" customHeight="1" x14ac:dyDescent="0.25">
      <c r="B7" s="67">
        <v>2003</v>
      </c>
      <c r="C7" s="104">
        <v>5013000</v>
      </c>
      <c r="D7" s="105">
        <f t="shared" ref="D7:D17" si="1">(C7/C6*100)-100</f>
        <v>3.1269286155112042</v>
      </c>
      <c r="E7" s="104">
        <v>66000</v>
      </c>
      <c r="F7" s="110">
        <f t="shared" si="0"/>
        <v>1.3165769000598444</v>
      </c>
      <c r="G7" s="110">
        <f t="shared" ref="G7:G17" si="2">(E7/E6*100)-100</f>
        <v>10.000000000000014</v>
      </c>
    </row>
    <row r="8" spans="1:13" ht="15" customHeight="1" x14ac:dyDescent="0.25">
      <c r="B8" s="66">
        <v>2004</v>
      </c>
      <c r="C8" s="102">
        <v>5233000</v>
      </c>
      <c r="D8" s="103">
        <f t="shared" si="1"/>
        <v>4.388589666866153</v>
      </c>
      <c r="E8" s="102">
        <v>68000</v>
      </c>
      <c r="F8" s="109">
        <f t="shared" si="0"/>
        <v>1.2994458245748137</v>
      </c>
      <c r="G8" s="109">
        <f t="shared" si="2"/>
        <v>3.0303030303030312</v>
      </c>
    </row>
    <row r="9" spans="1:13" ht="15" customHeight="1" x14ac:dyDescent="0.25">
      <c r="B9" s="67">
        <v>2005</v>
      </c>
      <c r="C9" s="104">
        <v>5552000</v>
      </c>
      <c r="D9" s="105">
        <f t="shared" si="1"/>
        <v>6.0959296770494831</v>
      </c>
      <c r="E9" s="104">
        <v>57000</v>
      </c>
      <c r="F9" s="110">
        <f t="shared" si="0"/>
        <v>1.026657060518732</v>
      </c>
      <c r="G9" s="110">
        <f t="shared" si="2"/>
        <v>-16.17647058823529</v>
      </c>
    </row>
    <row r="10" spans="1:13" ht="15" customHeight="1" x14ac:dyDescent="0.25">
      <c r="B10" s="66">
        <v>2006</v>
      </c>
      <c r="C10" s="102">
        <v>5997000</v>
      </c>
      <c r="D10" s="103">
        <f t="shared" si="1"/>
        <v>8.015129682997113</v>
      </c>
      <c r="E10" s="102">
        <v>71000</v>
      </c>
      <c r="F10" s="109">
        <f t="shared" si="0"/>
        <v>1.183925295981324</v>
      </c>
      <c r="G10" s="109">
        <f t="shared" si="2"/>
        <v>24.561403508771946</v>
      </c>
    </row>
    <row r="11" spans="1:13" ht="15" customHeight="1" x14ac:dyDescent="0.25">
      <c r="B11" s="67">
        <v>2007</v>
      </c>
      <c r="C11" s="104">
        <v>6342000</v>
      </c>
      <c r="D11" s="105">
        <f t="shared" si="1"/>
        <v>5.7528764382191184</v>
      </c>
      <c r="E11" s="104">
        <v>71000</v>
      </c>
      <c r="F11" s="110">
        <f t="shared" si="0"/>
        <v>1.119520655944497</v>
      </c>
      <c r="G11" s="110">
        <f t="shared" si="2"/>
        <v>0</v>
      </c>
    </row>
    <row r="12" spans="1:13" ht="15" customHeight="1" x14ac:dyDescent="0.25">
      <c r="B12" s="66">
        <v>2008</v>
      </c>
      <c r="C12" s="102">
        <v>6683000</v>
      </c>
      <c r="D12" s="103">
        <f t="shared" si="1"/>
        <v>5.3768527278461136</v>
      </c>
      <c r="E12" s="102">
        <v>83000</v>
      </c>
      <c r="F12" s="109">
        <f t="shared" si="0"/>
        <v>1.241957204848122</v>
      </c>
      <c r="G12" s="109">
        <f t="shared" si="2"/>
        <v>16.901408450704224</v>
      </c>
    </row>
    <row r="13" spans="1:13" ht="15" customHeight="1" x14ac:dyDescent="0.25">
      <c r="B13" s="67">
        <v>2009</v>
      </c>
      <c r="C13" s="104">
        <v>6910000</v>
      </c>
      <c r="D13" s="105">
        <f t="shared" si="1"/>
        <v>3.3966781385605316</v>
      </c>
      <c r="E13" s="104">
        <v>87000</v>
      </c>
      <c r="F13" s="110">
        <f t="shared" si="0"/>
        <v>1.2590448625180897</v>
      </c>
      <c r="G13" s="110">
        <f t="shared" si="2"/>
        <v>4.8192771084337238</v>
      </c>
    </row>
    <row r="14" spans="1:13" ht="15" customHeight="1" x14ac:dyDescent="0.25">
      <c r="B14" s="66">
        <v>2010</v>
      </c>
      <c r="C14" s="102">
        <v>7139000</v>
      </c>
      <c r="D14" s="103">
        <f t="shared" si="1"/>
        <v>3.3140376266280782</v>
      </c>
      <c r="E14" s="102">
        <v>83000</v>
      </c>
      <c r="F14" s="109">
        <f t="shared" si="0"/>
        <v>1.1626278190222721</v>
      </c>
      <c r="G14" s="109">
        <f t="shared" si="2"/>
        <v>-4.5977011494252906</v>
      </c>
    </row>
    <row r="15" spans="1:13" ht="15" customHeight="1" x14ac:dyDescent="0.25">
      <c r="B15" s="67">
        <v>2011</v>
      </c>
      <c r="C15" s="104">
        <v>7509000</v>
      </c>
      <c r="D15" s="105">
        <f t="shared" si="1"/>
        <v>5.1827987113041161</v>
      </c>
      <c r="E15" s="104">
        <v>84000</v>
      </c>
      <c r="F15" s="110">
        <f t="shared" si="0"/>
        <v>1.1186576108669597</v>
      </c>
      <c r="G15" s="110">
        <f t="shared" si="2"/>
        <v>1.2048192771084274</v>
      </c>
      <c r="J15"/>
      <c r="L15"/>
      <c r="M15"/>
    </row>
    <row r="16" spans="1:13" ht="15" customHeight="1" x14ac:dyDescent="0.25">
      <c r="B16" s="66">
        <v>2012</v>
      </c>
      <c r="C16" s="102">
        <v>7679000</v>
      </c>
      <c r="D16" s="103">
        <f t="shared" si="1"/>
        <v>2.2639499267545631</v>
      </c>
      <c r="E16" s="102">
        <v>90000</v>
      </c>
      <c r="F16" s="109">
        <f t="shared" si="0"/>
        <v>1.1720276077614273</v>
      </c>
      <c r="G16" s="109">
        <f t="shared" si="2"/>
        <v>7.1428571428571388</v>
      </c>
      <c r="J16"/>
      <c r="L16"/>
      <c r="M16"/>
    </row>
    <row r="17" spans="1:13" ht="15" customHeight="1" thickBot="1" x14ac:dyDescent="0.3">
      <c r="B17" s="68">
        <v>2013</v>
      </c>
      <c r="C17" s="106">
        <v>7780000</v>
      </c>
      <c r="D17" s="107">
        <f t="shared" si="1"/>
        <v>1.3152754264878155</v>
      </c>
      <c r="E17" s="106">
        <v>107000</v>
      </c>
      <c r="F17" s="111">
        <f t="shared" si="0"/>
        <v>1.3753213367609254</v>
      </c>
      <c r="G17" s="111">
        <f t="shared" si="2"/>
        <v>18.888888888888886</v>
      </c>
      <c r="J17"/>
      <c r="L17"/>
      <c r="M17"/>
    </row>
    <row r="18" spans="1:13" ht="15" customHeight="1" x14ac:dyDescent="0.25">
      <c r="A18" s="115"/>
      <c r="B18" s="116"/>
      <c r="C18" s="117"/>
      <c r="D18" s="118"/>
      <c r="E18" s="117"/>
      <c r="F18" s="118"/>
      <c r="G18" s="118"/>
      <c r="H18" s="115"/>
      <c r="J18"/>
      <c r="L18"/>
      <c r="M18"/>
    </row>
    <row r="19" spans="1:13" s="126" customFormat="1" ht="15" customHeight="1" x14ac:dyDescent="0.25">
      <c r="A19" s="125" t="s">
        <v>39</v>
      </c>
      <c r="B19" s="182" t="s">
        <v>174</v>
      </c>
      <c r="C19" s="181"/>
      <c r="D19" s="181"/>
      <c r="E19" s="181"/>
      <c r="F19" s="181"/>
      <c r="G19" s="181"/>
      <c r="K19" s="127"/>
    </row>
    <row r="20" spans="1:13" ht="30" customHeight="1" x14ac:dyDescent="0.25">
      <c r="A20" s="35" t="s">
        <v>6</v>
      </c>
      <c r="B20" s="170" t="s">
        <v>187</v>
      </c>
      <c r="C20" s="152"/>
      <c r="D20" s="152"/>
      <c r="E20" s="152"/>
      <c r="F20" s="152"/>
      <c r="G20" s="152"/>
    </row>
    <row r="21" spans="1:13" ht="15" customHeight="1" x14ac:dyDescent="0.25">
      <c r="A21" s="56" t="s">
        <v>5</v>
      </c>
      <c r="B21" s="172" t="s">
        <v>57</v>
      </c>
      <c r="C21" s="133"/>
      <c r="D21" s="133"/>
      <c r="E21" s="133"/>
      <c r="F21" s="133"/>
      <c r="G21" s="133"/>
    </row>
    <row r="22" spans="1:13" ht="15" customHeight="1" x14ac:dyDescent="0.25">
      <c r="A22" s="56" t="s">
        <v>2</v>
      </c>
      <c r="B22" s="163" t="s">
        <v>211</v>
      </c>
      <c r="C22" s="133"/>
      <c r="D22" s="133"/>
      <c r="E22" s="133"/>
      <c r="F22" s="133"/>
      <c r="G22" s="133"/>
    </row>
    <row r="23" spans="1:13" ht="15" customHeight="1" x14ac:dyDescent="0.25"/>
  </sheetData>
  <mergeCells count="8">
    <mergeCell ref="B21:G21"/>
    <mergeCell ref="B22:G22"/>
    <mergeCell ref="B2:G2"/>
    <mergeCell ref="B3:B4"/>
    <mergeCell ref="C3:D3"/>
    <mergeCell ref="E3:G3"/>
    <mergeCell ref="B20:G20"/>
    <mergeCell ref="B19:G19"/>
  </mergeCells>
  <hyperlinks>
    <hyperlink ref="G1" location="Contents!A1" display="[contents Ç]" xr:uid="{00000000-0004-0000-22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89</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90282</v>
      </c>
      <c r="D5" s="101" t="s">
        <v>35</v>
      </c>
      <c r="E5" s="100">
        <v>284</v>
      </c>
      <c r="F5" s="108">
        <f>E5/C5*100</f>
        <v>0.31456990319221995</v>
      </c>
      <c r="G5" s="108" t="s">
        <v>35</v>
      </c>
    </row>
    <row r="6" spans="1:13" ht="15" customHeight="1" x14ac:dyDescent="0.25">
      <c r="B6" s="66">
        <v>2002</v>
      </c>
      <c r="C6" s="102">
        <v>120121</v>
      </c>
      <c r="D6" s="103">
        <f>(C6/C5*100)-100</f>
        <v>33.050885004762847</v>
      </c>
      <c r="E6" s="102">
        <v>290</v>
      </c>
      <c r="F6" s="109">
        <f t="shared" ref="F6:F17" si="0">E6/C6*100</f>
        <v>0.2414232315748287</v>
      </c>
      <c r="G6" s="109">
        <f>(E6/E5*100)-100</f>
        <v>2.1126760563380316</v>
      </c>
    </row>
    <row r="7" spans="1:13" ht="15" customHeight="1" x14ac:dyDescent="0.25">
      <c r="B7" s="67">
        <v>2003</v>
      </c>
      <c r="C7" s="104">
        <v>130535</v>
      </c>
      <c r="D7" s="105">
        <f t="shared" ref="D7:D17" si="1">(C7/C6*100)-100</f>
        <v>8.6695914952422868</v>
      </c>
      <c r="E7" s="104">
        <v>505</v>
      </c>
      <c r="F7" s="110">
        <f t="shared" si="0"/>
        <v>0.38686942199410118</v>
      </c>
      <c r="G7" s="110">
        <f t="shared" ref="G7:G17" si="2">(E7/E6*100)-100</f>
        <v>74.137931034482762</v>
      </c>
    </row>
    <row r="8" spans="1:13" ht="15" customHeight="1" x14ac:dyDescent="0.25">
      <c r="B8" s="66">
        <v>2004</v>
      </c>
      <c r="C8" s="102">
        <v>148273</v>
      </c>
      <c r="D8" s="103">
        <f t="shared" si="1"/>
        <v>13.588692687784885</v>
      </c>
      <c r="E8" s="102">
        <v>548</v>
      </c>
      <c r="F8" s="109">
        <f t="shared" si="0"/>
        <v>0.36958852926696029</v>
      </c>
      <c r="G8" s="109">
        <f t="shared" si="2"/>
        <v>8.514851485148526</v>
      </c>
    </row>
    <row r="9" spans="1:13" ht="15" customHeight="1" x14ac:dyDescent="0.25">
      <c r="B9" s="67">
        <v>2005</v>
      </c>
      <c r="C9" s="104">
        <v>161699</v>
      </c>
      <c r="D9" s="105">
        <f t="shared" si="1"/>
        <v>9.0549189670405354</v>
      </c>
      <c r="E9" s="104">
        <v>651</v>
      </c>
      <c r="F9" s="110">
        <f t="shared" si="0"/>
        <v>0.40259989239265553</v>
      </c>
      <c r="G9" s="110">
        <f t="shared" si="2"/>
        <v>18.795620437956188</v>
      </c>
    </row>
    <row r="10" spans="1:13" ht="15" customHeight="1" x14ac:dyDescent="0.25">
      <c r="B10" s="66">
        <v>2006</v>
      </c>
      <c r="C10" s="102">
        <v>154018</v>
      </c>
      <c r="D10" s="103">
        <f t="shared" si="1"/>
        <v>-4.7501839838217848</v>
      </c>
      <c r="E10" s="102">
        <v>532</v>
      </c>
      <c r="F10" s="109">
        <f t="shared" si="0"/>
        <v>0.34541417236946331</v>
      </c>
      <c r="G10" s="109">
        <f t="shared" si="2"/>
        <v>-18.27956989247312</v>
      </c>
    </row>
    <row r="11" spans="1:13" ht="15" customHeight="1" x14ac:dyDescent="0.25">
      <c r="B11" s="67">
        <v>2007</v>
      </c>
      <c r="C11" s="104">
        <v>164637</v>
      </c>
      <c r="D11" s="105">
        <f t="shared" si="1"/>
        <v>6.8946486774273126</v>
      </c>
      <c r="E11" s="104">
        <v>521</v>
      </c>
      <c r="F11" s="110">
        <f t="shared" si="0"/>
        <v>0.3164537740605089</v>
      </c>
      <c r="G11" s="110">
        <f t="shared" si="2"/>
        <v>-2.0676691729323267</v>
      </c>
    </row>
    <row r="12" spans="1:13" ht="15" customHeight="1" x14ac:dyDescent="0.25">
      <c r="B12" s="66">
        <v>2008</v>
      </c>
      <c r="C12" s="102">
        <v>129377</v>
      </c>
      <c r="D12" s="103">
        <f t="shared" si="1"/>
        <v>-21.416813960409868</v>
      </c>
      <c r="E12" s="102">
        <v>409</v>
      </c>
      <c r="F12" s="109">
        <f t="shared" si="0"/>
        <v>0.31613037866081295</v>
      </c>
      <c r="G12" s="109">
        <f t="shared" si="2"/>
        <v>-21.497120921305182</v>
      </c>
    </row>
    <row r="13" spans="1:13" ht="15" customHeight="1" x14ac:dyDescent="0.25">
      <c r="B13" s="67">
        <v>2009</v>
      </c>
      <c r="C13" s="104">
        <v>203789</v>
      </c>
      <c r="D13" s="105">
        <f t="shared" si="1"/>
        <v>57.515632608578045</v>
      </c>
      <c r="E13" s="104">
        <v>587</v>
      </c>
      <c r="F13" s="110">
        <f t="shared" si="0"/>
        <v>0.28804302489339462</v>
      </c>
      <c r="G13" s="110">
        <f t="shared" si="2"/>
        <v>43.520782396088009</v>
      </c>
    </row>
    <row r="14" spans="1:13" ht="15" customHeight="1" x14ac:dyDescent="0.25">
      <c r="B14" s="66">
        <v>2010</v>
      </c>
      <c r="C14" s="102">
        <v>195046</v>
      </c>
      <c r="D14" s="103">
        <f t="shared" si="1"/>
        <v>-4.2902217489658341</v>
      </c>
      <c r="E14" s="102">
        <v>479</v>
      </c>
      <c r="F14" s="109">
        <f t="shared" si="0"/>
        <v>0.24558309321903554</v>
      </c>
      <c r="G14" s="109">
        <f t="shared" si="2"/>
        <v>-18.39863713798978</v>
      </c>
    </row>
    <row r="15" spans="1:13" ht="15" customHeight="1" x14ac:dyDescent="0.25">
      <c r="B15" s="67">
        <v>2011</v>
      </c>
      <c r="C15" s="104">
        <v>177785</v>
      </c>
      <c r="D15" s="105">
        <f t="shared" si="1"/>
        <v>-8.8497072485465083</v>
      </c>
      <c r="E15" s="104">
        <v>402</v>
      </c>
      <c r="F15" s="110">
        <f t="shared" si="0"/>
        <v>0.2261158140450544</v>
      </c>
      <c r="G15" s="110">
        <f t="shared" si="2"/>
        <v>-16.075156576200428</v>
      </c>
      <c r="J15"/>
      <c r="L15"/>
      <c r="M15"/>
    </row>
    <row r="16" spans="1:13" ht="15" customHeight="1" x14ac:dyDescent="0.25">
      <c r="B16" s="66">
        <v>2012</v>
      </c>
      <c r="C16" s="102">
        <v>194209</v>
      </c>
      <c r="D16" s="103">
        <f t="shared" si="1"/>
        <v>9.2381247011840202</v>
      </c>
      <c r="E16" s="102">
        <v>499</v>
      </c>
      <c r="F16" s="109">
        <f t="shared" si="0"/>
        <v>0.25693968868590022</v>
      </c>
      <c r="G16" s="109">
        <f t="shared" si="2"/>
        <v>24.129353233830855</v>
      </c>
      <c r="J16"/>
      <c r="L16"/>
      <c r="M16"/>
    </row>
    <row r="17" spans="1:13" ht="15" customHeight="1" thickBot="1" x14ac:dyDescent="0.3">
      <c r="B17" s="68">
        <v>2013</v>
      </c>
      <c r="C17" s="106">
        <v>207989</v>
      </c>
      <c r="D17" s="107">
        <f t="shared" si="1"/>
        <v>7.0954487176186518</v>
      </c>
      <c r="E17" s="106">
        <v>628</v>
      </c>
      <c r="F17" s="111">
        <f t="shared" si="0"/>
        <v>0.30193904485333356</v>
      </c>
      <c r="G17" s="111">
        <f t="shared" si="2"/>
        <v>25.851703406813613</v>
      </c>
      <c r="J17"/>
      <c r="L17"/>
      <c r="M17"/>
    </row>
    <row r="18" spans="1:13" ht="15" customHeight="1" x14ac:dyDescent="0.25">
      <c r="B18" s="4"/>
      <c r="C18" s="4"/>
      <c r="D18" s="4"/>
      <c r="E18" s="5"/>
      <c r="F18" s="5"/>
      <c r="G18" s="5"/>
    </row>
    <row r="19" spans="1:13" ht="30" customHeight="1" x14ac:dyDescent="0.25">
      <c r="A19" s="35" t="s">
        <v>6</v>
      </c>
      <c r="B19" s="151" t="s">
        <v>129</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23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22"/>
  <sheetViews>
    <sheetView showGridLines="0" workbookViewId="0">
      <selection activeCell="G1" sqref="G1"/>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90</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1058902</v>
      </c>
      <c r="D5" s="101" t="s">
        <v>35</v>
      </c>
      <c r="E5" s="100">
        <v>1609</v>
      </c>
      <c r="F5" s="108">
        <f>E5/C5*100</f>
        <v>0.15194984993889898</v>
      </c>
      <c r="G5" s="108" t="s">
        <v>35</v>
      </c>
    </row>
    <row r="6" spans="1:13" ht="15" customHeight="1" x14ac:dyDescent="0.25">
      <c r="B6" s="66">
        <v>2002</v>
      </c>
      <c r="C6" s="102">
        <v>1059356</v>
      </c>
      <c r="D6" s="103">
        <f>(C6/C5*100)-100</f>
        <v>4.287460029350143E-2</v>
      </c>
      <c r="E6" s="102">
        <v>1313</v>
      </c>
      <c r="F6" s="109">
        <f t="shared" ref="F6:F17" si="0">E6/C6*100</f>
        <v>0.12394322588440525</v>
      </c>
      <c r="G6" s="109">
        <f>(E6/E5*100)-100</f>
        <v>-18.396519577377262</v>
      </c>
    </row>
    <row r="7" spans="1:13" ht="15" customHeight="1" x14ac:dyDescent="0.25">
      <c r="B7" s="67">
        <v>2003</v>
      </c>
      <c r="C7" s="104">
        <v>703542</v>
      </c>
      <c r="D7" s="105">
        <f t="shared" ref="D7:D17" si="1">(C7/C6*100)-100</f>
        <v>-33.587764641914518</v>
      </c>
      <c r="E7" s="104">
        <v>808</v>
      </c>
      <c r="F7" s="110">
        <f t="shared" si="0"/>
        <v>0.1148474433651438</v>
      </c>
      <c r="G7" s="110">
        <f t="shared" ref="G7:G17" si="2">(E7/E6*100)-100</f>
        <v>-38.46153846153846</v>
      </c>
    </row>
    <row r="8" spans="1:13" ht="15" customHeight="1" x14ac:dyDescent="0.25">
      <c r="B8" s="66">
        <v>2004</v>
      </c>
      <c r="C8" s="102">
        <v>957883</v>
      </c>
      <c r="D8" s="103">
        <f t="shared" si="1"/>
        <v>36.15150197145303</v>
      </c>
      <c r="E8" s="102">
        <v>1069</v>
      </c>
      <c r="F8" s="109">
        <f t="shared" si="0"/>
        <v>0.11160026850878448</v>
      </c>
      <c r="G8" s="109">
        <f t="shared" si="2"/>
        <v>32.301980198019805</v>
      </c>
    </row>
    <row r="9" spans="1:13" ht="15" customHeight="1" x14ac:dyDescent="0.25">
      <c r="B9" s="67">
        <v>2005</v>
      </c>
      <c r="C9" s="104">
        <v>1122257</v>
      </c>
      <c r="D9" s="105">
        <f t="shared" si="1"/>
        <v>17.160133335699655</v>
      </c>
      <c r="E9" s="104">
        <v>1125</v>
      </c>
      <c r="F9" s="110">
        <f t="shared" si="0"/>
        <v>0.10024441816803102</v>
      </c>
      <c r="G9" s="110">
        <f t="shared" si="2"/>
        <v>5.2385406922357305</v>
      </c>
    </row>
    <row r="10" spans="1:13" ht="15" customHeight="1" x14ac:dyDescent="0.25">
      <c r="B10" s="66">
        <v>2006</v>
      </c>
      <c r="C10" s="102">
        <v>1266129</v>
      </c>
      <c r="D10" s="103">
        <f t="shared" si="1"/>
        <v>12.819879938374186</v>
      </c>
      <c r="E10" s="102">
        <v>1409</v>
      </c>
      <c r="F10" s="109">
        <f t="shared" si="0"/>
        <v>0.11128407926838418</v>
      </c>
      <c r="G10" s="109">
        <f t="shared" si="2"/>
        <v>25.24444444444444</v>
      </c>
    </row>
    <row r="11" spans="1:13" ht="15" customHeight="1" x14ac:dyDescent="0.25">
      <c r="B11" s="67">
        <v>2007</v>
      </c>
      <c r="C11" s="104">
        <v>1052415</v>
      </c>
      <c r="D11" s="105">
        <f t="shared" si="1"/>
        <v>-16.879322723040076</v>
      </c>
      <c r="E11" s="104">
        <v>1019</v>
      </c>
      <c r="F11" s="110">
        <f t="shared" si="0"/>
        <v>9.6824921727645466E-2</v>
      </c>
      <c r="G11" s="110">
        <f t="shared" si="2"/>
        <v>-27.679205110007103</v>
      </c>
    </row>
    <row r="12" spans="1:13" ht="15" customHeight="1" x14ac:dyDescent="0.25">
      <c r="B12" s="66">
        <v>2008</v>
      </c>
      <c r="C12" s="102">
        <v>1107126</v>
      </c>
      <c r="D12" s="103">
        <f t="shared" si="1"/>
        <v>5.1986146149570374</v>
      </c>
      <c r="E12" s="102">
        <v>772</v>
      </c>
      <c r="F12" s="109">
        <f t="shared" si="0"/>
        <v>6.9730093954978936E-2</v>
      </c>
      <c r="G12" s="109">
        <f t="shared" si="2"/>
        <v>-24.239450441609421</v>
      </c>
    </row>
    <row r="13" spans="1:13" ht="15" customHeight="1" x14ac:dyDescent="0.25">
      <c r="B13" s="67">
        <v>2009</v>
      </c>
      <c r="C13" s="104">
        <v>1130818</v>
      </c>
      <c r="D13" s="105">
        <f t="shared" si="1"/>
        <v>2.1399551631883043</v>
      </c>
      <c r="E13" s="104">
        <v>946</v>
      </c>
      <c r="F13" s="110">
        <f t="shared" si="0"/>
        <v>8.3656255913860583E-2</v>
      </c>
      <c r="G13" s="110">
        <f t="shared" si="2"/>
        <v>22.538860103626931</v>
      </c>
    </row>
    <row r="14" spans="1:13" ht="15" customHeight="1" x14ac:dyDescent="0.25">
      <c r="B14" s="66">
        <v>2010</v>
      </c>
      <c r="C14" s="102">
        <v>1042625</v>
      </c>
      <c r="D14" s="103">
        <f t="shared" si="1"/>
        <v>-7.7990445854239994</v>
      </c>
      <c r="E14" s="102">
        <v>755</v>
      </c>
      <c r="F14" s="109">
        <f t="shared" si="0"/>
        <v>7.2413379690684565E-2</v>
      </c>
      <c r="G14" s="109">
        <f t="shared" si="2"/>
        <v>-20.190274841437628</v>
      </c>
    </row>
    <row r="15" spans="1:13" ht="15" customHeight="1" x14ac:dyDescent="0.25">
      <c r="B15" s="67">
        <v>2011</v>
      </c>
      <c r="C15" s="104">
        <v>1062040</v>
      </c>
      <c r="D15" s="105">
        <f t="shared" si="1"/>
        <v>1.8621268433041536</v>
      </c>
      <c r="E15" s="104">
        <v>821</v>
      </c>
      <c r="F15" s="110">
        <f t="shared" si="0"/>
        <v>7.7304056344393815E-2</v>
      </c>
      <c r="G15" s="110">
        <f t="shared" si="2"/>
        <v>8.7417218543046431</v>
      </c>
      <c r="J15"/>
      <c r="L15"/>
      <c r="M15"/>
    </row>
    <row r="16" spans="1:13" ht="15" customHeight="1" x14ac:dyDescent="0.25">
      <c r="B16" s="66">
        <v>2012</v>
      </c>
      <c r="C16" s="102">
        <v>1031631</v>
      </c>
      <c r="D16" s="103">
        <f t="shared" si="1"/>
        <v>-2.8632631539301769</v>
      </c>
      <c r="E16" s="102">
        <v>811</v>
      </c>
      <c r="F16" s="109">
        <f t="shared" si="0"/>
        <v>7.8613380171786235E-2</v>
      </c>
      <c r="G16" s="109">
        <f t="shared" si="2"/>
        <v>-1.2180267965895268</v>
      </c>
      <c r="J16"/>
      <c r="L16"/>
      <c r="M16"/>
    </row>
    <row r="17" spans="1:13" ht="15" customHeight="1" thickBot="1" x14ac:dyDescent="0.3">
      <c r="B17" s="68">
        <v>2013</v>
      </c>
      <c r="C17" s="106">
        <v>990553</v>
      </c>
      <c r="D17" s="107">
        <f t="shared" si="1"/>
        <v>-3.9818500995026369</v>
      </c>
      <c r="E17" s="106">
        <v>918</v>
      </c>
      <c r="F17" s="111">
        <f t="shared" si="0"/>
        <v>9.2675505500462871E-2</v>
      </c>
      <c r="G17" s="111">
        <f t="shared" si="2"/>
        <v>13.193588162762012</v>
      </c>
      <c r="J17"/>
      <c r="L17"/>
      <c r="M17"/>
    </row>
    <row r="18" spans="1:13" ht="15" customHeight="1" x14ac:dyDescent="0.25">
      <c r="B18" s="4"/>
      <c r="C18" s="4"/>
      <c r="D18" s="4"/>
      <c r="E18" s="5"/>
      <c r="F18" s="5"/>
      <c r="G18" s="5"/>
    </row>
    <row r="19" spans="1:13" ht="30" customHeight="1" x14ac:dyDescent="0.25">
      <c r="A19" s="35" t="s">
        <v>6</v>
      </c>
      <c r="B19" s="179" t="s">
        <v>209</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24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91</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33107273</v>
      </c>
      <c r="D5" s="101" t="s">
        <v>35</v>
      </c>
      <c r="E5" s="100">
        <v>210269</v>
      </c>
      <c r="F5" s="108">
        <f>E5/C5*100</f>
        <v>0.63511422399543449</v>
      </c>
      <c r="G5" s="108" t="s">
        <v>35</v>
      </c>
    </row>
    <row r="6" spans="1:13" ht="15" customHeight="1" x14ac:dyDescent="0.25">
      <c r="B6" s="66">
        <v>2002</v>
      </c>
      <c r="C6" s="102">
        <v>35978543</v>
      </c>
      <c r="D6" s="103">
        <f>(C6/C5*100)-100</f>
        <v>8.6726261024277136</v>
      </c>
      <c r="E6" s="102">
        <v>190736</v>
      </c>
      <c r="F6" s="109">
        <f t="shared" ref="F6:F17" si="0">E6/C6*100</f>
        <v>0.53013819931507511</v>
      </c>
      <c r="G6" s="109">
        <f>(E6/E5*100)-100</f>
        <v>-9.2895291269754523</v>
      </c>
    </row>
    <row r="7" spans="1:13" ht="15" customHeight="1" x14ac:dyDescent="0.25">
      <c r="B7" s="67">
        <v>2003</v>
      </c>
      <c r="C7" s="104">
        <v>37174627</v>
      </c>
      <c r="D7" s="105">
        <f t="shared" ref="D7:D17" si="1">(C7/C6*100)-100</f>
        <v>3.3244370123604057</v>
      </c>
      <c r="E7" s="104">
        <v>188874</v>
      </c>
      <c r="F7" s="110">
        <f t="shared" si="0"/>
        <v>0.5080723473029064</v>
      </c>
      <c r="G7" s="110">
        <f t="shared" ref="G7:G17" si="2">(E7/E6*100)-100</f>
        <v>-0.97621843805050901</v>
      </c>
    </row>
    <row r="8" spans="1:13" ht="15" customHeight="1" x14ac:dyDescent="0.25">
      <c r="B8" s="66">
        <v>2004</v>
      </c>
      <c r="C8" s="102">
        <v>38234138</v>
      </c>
      <c r="D8" s="103">
        <f t="shared" si="1"/>
        <v>2.8500918112776219</v>
      </c>
      <c r="E8" s="102">
        <v>188277</v>
      </c>
      <c r="F8" s="109">
        <f t="shared" si="0"/>
        <v>0.49243165884895851</v>
      </c>
      <c r="G8" s="109">
        <f t="shared" si="2"/>
        <v>-0.31608373836526482</v>
      </c>
    </row>
    <row r="9" spans="1:13" ht="15" customHeight="1" x14ac:dyDescent="0.25">
      <c r="B9" s="67">
        <v>2005</v>
      </c>
      <c r="C9" s="104">
        <v>37408445</v>
      </c>
      <c r="D9" s="105">
        <f t="shared" si="1"/>
        <v>-2.159570067984788</v>
      </c>
      <c r="E9" s="104">
        <v>179463</v>
      </c>
      <c r="F9" s="110">
        <f t="shared" si="0"/>
        <v>0.47973926743012174</v>
      </c>
      <c r="G9" s="110">
        <f t="shared" si="2"/>
        <v>-4.6814002772510719</v>
      </c>
    </row>
    <row r="10" spans="1:13" ht="15" customHeight="1" x14ac:dyDescent="0.25">
      <c r="B10" s="66">
        <v>2006</v>
      </c>
      <c r="C10" s="102">
        <v>37910218</v>
      </c>
      <c r="D10" s="103">
        <f t="shared" si="1"/>
        <v>1.341336160858873</v>
      </c>
      <c r="E10" s="102">
        <v>193621</v>
      </c>
      <c r="F10" s="109">
        <f t="shared" si="0"/>
        <v>0.5107356544349072</v>
      </c>
      <c r="G10" s="109">
        <f t="shared" si="2"/>
        <v>7.8890913447340125</v>
      </c>
    </row>
    <row r="11" spans="1:13" ht="15" customHeight="1" x14ac:dyDescent="0.25">
      <c r="B11" s="67">
        <v>2007</v>
      </c>
      <c r="C11" s="104">
        <v>39524899</v>
      </c>
      <c r="D11" s="105">
        <f t="shared" si="1"/>
        <v>4.2592237269645921</v>
      </c>
      <c r="E11" s="104">
        <v>266612</v>
      </c>
      <c r="F11" s="110">
        <f t="shared" si="0"/>
        <v>0.67454188813992921</v>
      </c>
      <c r="G11" s="110">
        <f t="shared" si="2"/>
        <v>37.697873681057331</v>
      </c>
    </row>
    <row r="12" spans="1:13" ht="15" customHeight="1" x14ac:dyDescent="0.25">
      <c r="B12" s="66">
        <v>2008</v>
      </c>
      <c r="C12" s="102">
        <v>39624216</v>
      </c>
      <c r="D12" s="103">
        <f t="shared" si="1"/>
        <v>0.25127704943660945</v>
      </c>
      <c r="E12" s="102">
        <v>217540</v>
      </c>
      <c r="F12" s="109">
        <f t="shared" si="0"/>
        <v>0.54900770781180874</v>
      </c>
      <c r="G12" s="109">
        <f t="shared" si="2"/>
        <v>-18.405773183502617</v>
      </c>
    </row>
    <row r="13" spans="1:13" ht="15" customHeight="1" x14ac:dyDescent="0.25">
      <c r="B13" s="67">
        <v>2009</v>
      </c>
      <c r="C13" s="104">
        <v>38947597</v>
      </c>
      <c r="D13" s="105">
        <f t="shared" si="1"/>
        <v>-1.7075896214577568</v>
      </c>
      <c r="E13" s="104">
        <v>171506</v>
      </c>
      <c r="F13" s="110">
        <f t="shared" si="0"/>
        <v>0.4403506588609305</v>
      </c>
      <c r="G13" s="110">
        <f t="shared" si="2"/>
        <v>-21.161165762618367</v>
      </c>
    </row>
    <row r="14" spans="1:13" ht="15" customHeight="1" x14ac:dyDescent="0.25">
      <c r="B14" s="66">
        <v>2010</v>
      </c>
      <c r="C14" s="102">
        <v>39937022</v>
      </c>
      <c r="D14" s="103">
        <f t="shared" si="1"/>
        <v>2.5404006311352134</v>
      </c>
      <c r="E14" s="102">
        <v>191803</v>
      </c>
      <c r="F14" s="109">
        <f t="shared" si="0"/>
        <v>0.48026365110548302</v>
      </c>
      <c r="G14" s="109">
        <f t="shared" si="2"/>
        <v>11.834571385257647</v>
      </c>
    </row>
    <row r="15" spans="1:13" ht="15" customHeight="1" x14ac:dyDescent="0.25">
      <c r="B15" s="67">
        <v>2011</v>
      </c>
      <c r="C15" s="104">
        <v>42109468</v>
      </c>
      <c r="D15" s="105">
        <f t="shared" si="1"/>
        <v>5.4396795033941174</v>
      </c>
      <c r="E15" s="104">
        <v>177561</v>
      </c>
      <c r="F15" s="110">
        <f t="shared" si="0"/>
        <v>0.42166526539827104</v>
      </c>
      <c r="G15" s="110">
        <f t="shared" si="2"/>
        <v>-7.4253270282529513</v>
      </c>
      <c r="J15"/>
      <c r="L15"/>
      <c r="M15"/>
    </row>
    <row r="16" spans="1:13" ht="15" customHeight="1" x14ac:dyDescent="0.25">
      <c r="B16" s="66">
        <v>2012</v>
      </c>
      <c r="C16" s="102">
        <v>44056641</v>
      </c>
      <c r="D16" s="103">
        <f t="shared" si="1"/>
        <v>4.624074091840825</v>
      </c>
      <c r="E16" s="102">
        <v>166582</v>
      </c>
      <c r="F16" s="109">
        <f t="shared" si="0"/>
        <v>0.37810871691284864</v>
      </c>
      <c r="G16" s="109">
        <f t="shared" si="2"/>
        <v>-6.1832271726336359</v>
      </c>
      <c r="J16"/>
      <c r="L16"/>
      <c r="M16"/>
    </row>
    <row r="17" spans="1:13" ht="15" customHeight="1" thickBot="1" x14ac:dyDescent="0.3">
      <c r="B17" s="68">
        <v>2013</v>
      </c>
      <c r="C17" s="106">
        <v>43960023</v>
      </c>
      <c r="D17" s="107">
        <f t="shared" si="1"/>
        <v>-0.21930405452381763</v>
      </c>
      <c r="E17" s="106">
        <v>158002</v>
      </c>
      <c r="F17" s="111">
        <f t="shared" si="0"/>
        <v>0.35942201395117557</v>
      </c>
      <c r="G17" s="111">
        <f t="shared" si="2"/>
        <v>-5.1506165131886945</v>
      </c>
      <c r="J17"/>
      <c r="L17"/>
      <c r="M17"/>
    </row>
    <row r="18" spans="1:13" ht="15" customHeight="1" x14ac:dyDescent="0.25">
      <c r="B18" s="66"/>
      <c r="C18" s="120"/>
      <c r="D18" s="109"/>
      <c r="E18" s="120"/>
      <c r="F18" s="109"/>
      <c r="G18" s="109"/>
      <c r="J18"/>
      <c r="L18"/>
      <c r="M18"/>
    </row>
    <row r="19" spans="1:13" s="126" customFormat="1" ht="30" customHeight="1" x14ac:dyDescent="0.25">
      <c r="A19" s="125" t="s">
        <v>39</v>
      </c>
      <c r="B19" s="183" t="s">
        <v>188</v>
      </c>
      <c r="C19" s="184"/>
      <c r="D19" s="184"/>
      <c r="E19" s="184"/>
      <c r="F19" s="184"/>
      <c r="G19" s="184"/>
      <c r="K19" s="127"/>
    </row>
    <row r="20" spans="1:13" ht="30" customHeight="1" x14ac:dyDescent="0.25">
      <c r="A20" s="35" t="s">
        <v>6</v>
      </c>
      <c r="B20" s="151" t="s">
        <v>56</v>
      </c>
      <c r="C20" s="152"/>
      <c r="D20" s="152"/>
      <c r="E20" s="152"/>
      <c r="F20" s="152"/>
      <c r="G20" s="152"/>
    </row>
    <row r="21" spans="1:13" ht="15" customHeight="1" x14ac:dyDescent="0.25">
      <c r="A21" s="56" t="s">
        <v>5</v>
      </c>
      <c r="B21" s="172" t="s">
        <v>57</v>
      </c>
      <c r="C21" s="133"/>
      <c r="D21" s="133"/>
      <c r="E21" s="133"/>
      <c r="F21" s="133"/>
      <c r="G21" s="133"/>
    </row>
    <row r="22" spans="1:13" ht="15" customHeight="1" x14ac:dyDescent="0.25">
      <c r="A22" s="56" t="s">
        <v>2</v>
      </c>
      <c r="B22" s="163" t="s">
        <v>211</v>
      </c>
      <c r="C22" s="133"/>
      <c r="D22" s="133"/>
      <c r="E22" s="133"/>
      <c r="F22" s="133"/>
      <c r="G22" s="133"/>
    </row>
    <row r="23" spans="1:13" ht="15" customHeight="1" x14ac:dyDescent="0.25"/>
  </sheetData>
  <mergeCells count="8">
    <mergeCell ref="B21:G21"/>
    <mergeCell ref="B22:G22"/>
    <mergeCell ref="B2:G2"/>
    <mergeCell ref="B3:B4"/>
    <mergeCell ref="C3:D3"/>
    <mergeCell ref="E3:G3"/>
    <mergeCell ref="B20:G20"/>
    <mergeCell ref="B19:G19"/>
  </mergeCells>
  <hyperlinks>
    <hyperlink ref="G1" location="Contents!A1" display="[contents Ç]" xr:uid="{00000000-0004-0000-25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92</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608205</v>
      </c>
      <c r="D5" s="101" t="s">
        <v>35</v>
      </c>
      <c r="E5" s="100">
        <v>2780</v>
      </c>
      <c r="F5" s="108">
        <f>E5/C5*100</f>
        <v>0.45708272704104702</v>
      </c>
      <c r="G5" s="108" t="s">
        <v>35</v>
      </c>
    </row>
    <row r="6" spans="1:13" ht="15" customHeight="1" x14ac:dyDescent="0.25">
      <c r="B6" s="66">
        <v>2002</v>
      </c>
      <c r="C6" s="102">
        <v>573708</v>
      </c>
      <c r="D6" s="103">
        <f>(C6/C5*100)-100</f>
        <v>-5.6719362714874109</v>
      </c>
      <c r="E6" s="102">
        <v>2198</v>
      </c>
      <c r="F6" s="109">
        <f t="shared" ref="F6:F17" si="0">E6/C6*100</f>
        <v>0.38312172742928458</v>
      </c>
      <c r="G6" s="109">
        <f>(E6/E5*100)-100</f>
        <v>-20.935251798561154</v>
      </c>
    </row>
    <row r="7" spans="1:13" ht="15" customHeight="1" x14ac:dyDescent="0.25">
      <c r="B7" s="67">
        <v>2003</v>
      </c>
      <c r="C7" s="104">
        <v>463204</v>
      </c>
      <c r="D7" s="105">
        <f t="shared" ref="D7:D17" si="1">(C7/C6*100)-100</f>
        <v>-19.261366409392934</v>
      </c>
      <c r="E7" s="104">
        <v>2037</v>
      </c>
      <c r="F7" s="110">
        <f t="shared" si="0"/>
        <v>0.43976304176993286</v>
      </c>
      <c r="G7" s="110">
        <f t="shared" ref="G7:G17" si="2">(E7/E6*100)-100</f>
        <v>-7.3248407643312134</v>
      </c>
    </row>
    <row r="8" spans="1:13" ht="15" customHeight="1" x14ac:dyDescent="0.25">
      <c r="B8" s="66">
        <v>2004</v>
      </c>
      <c r="C8" s="102">
        <v>537151</v>
      </c>
      <c r="D8" s="103">
        <f t="shared" si="1"/>
        <v>15.964240377889666</v>
      </c>
      <c r="E8" s="102">
        <v>2173</v>
      </c>
      <c r="F8" s="109">
        <f t="shared" si="0"/>
        <v>0.40454173965979773</v>
      </c>
      <c r="G8" s="109">
        <f t="shared" si="2"/>
        <v>6.6764850270004956</v>
      </c>
    </row>
    <row r="9" spans="1:13" ht="15" customHeight="1" x14ac:dyDescent="0.25">
      <c r="B9" s="67">
        <v>2005</v>
      </c>
      <c r="C9" s="104">
        <v>604280</v>
      </c>
      <c r="D9" s="105">
        <f t="shared" si="1"/>
        <v>12.497230760065619</v>
      </c>
      <c r="E9" s="104">
        <v>2403</v>
      </c>
      <c r="F9" s="110">
        <f t="shared" si="0"/>
        <v>0.3976633348778712</v>
      </c>
      <c r="G9" s="110">
        <f t="shared" si="2"/>
        <v>10.584445467096188</v>
      </c>
    </row>
    <row r="10" spans="1:13" ht="15" customHeight="1" x14ac:dyDescent="0.25">
      <c r="B10" s="66">
        <v>2006</v>
      </c>
      <c r="C10" s="102">
        <v>702589</v>
      </c>
      <c r="D10" s="103">
        <f t="shared" si="1"/>
        <v>16.268782683524179</v>
      </c>
      <c r="E10" s="102">
        <v>2638</v>
      </c>
      <c r="F10" s="109">
        <f t="shared" si="0"/>
        <v>0.37546844599047241</v>
      </c>
      <c r="G10" s="109">
        <f t="shared" si="2"/>
        <v>9.7794423637120218</v>
      </c>
    </row>
    <row r="11" spans="1:13" ht="15" customHeight="1" x14ac:dyDescent="0.25">
      <c r="B11" s="67">
        <v>2007</v>
      </c>
      <c r="C11" s="104">
        <v>660477</v>
      </c>
      <c r="D11" s="105">
        <f t="shared" si="1"/>
        <v>-5.9938313864862636</v>
      </c>
      <c r="E11" s="104">
        <v>2506</v>
      </c>
      <c r="F11" s="110">
        <f t="shared" si="0"/>
        <v>0.37942275052727048</v>
      </c>
      <c r="G11" s="110">
        <f t="shared" si="2"/>
        <v>-5.0037907505686121</v>
      </c>
    </row>
    <row r="12" spans="1:13" ht="15" customHeight="1" x14ac:dyDescent="0.25">
      <c r="B12" s="66">
        <v>2008</v>
      </c>
      <c r="C12" s="102">
        <v>1046539</v>
      </c>
      <c r="D12" s="103">
        <f t="shared" si="1"/>
        <v>58.451997571452154</v>
      </c>
      <c r="E12" s="102">
        <v>3988</v>
      </c>
      <c r="F12" s="109">
        <f t="shared" si="0"/>
        <v>0.3810655885733833</v>
      </c>
      <c r="G12" s="109">
        <f t="shared" si="2"/>
        <v>59.138068635275317</v>
      </c>
    </row>
    <row r="13" spans="1:13" ht="15" customHeight="1" x14ac:dyDescent="0.25">
      <c r="B13" s="67">
        <v>2009</v>
      </c>
      <c r="C13" s="104">
        <v>743715</v>
      </c>
      <c r="D13" s="105">
        <f t="shared" si="1"/>
        <v>-28.935758724710695</v>
      </c>
      <c r="E13" s="104">
        <v>2143</v>
      </c>
      <c r="F13" s="110">
        <f t="shared" si="0"/>
        <v>0.28814801368803911</v>
      </c>
      <c r="G13" s="110">
        <f t="shared" si="2"/>
        <v>-46.263791374122363</v>
      </c>
    </row>
    <row r="14" spans="1:13" ht="15" customHeight="1" x14ac:dyDescent="0.25">
      <c r="B14" s="66">
        <v>2010</v>
      </c>
      <c r="C14" s="102">
        <v>619913</v>
      </c>
      <c r="D14" s="103">
        <f t="shared" si="1"/>
        <v>-16.646430420255072</v>
      </c>
      <c r="E14" s="102">
        <v>1266</v>
      </c>
      <c r="F14" s="109">
        <f t="shared" si="0"/>
        <v>0.20422220537397989</v>
      </c>
      <c r="G14" s="109">
        <f t="shared" si="2"/>
        <v>-40.923938404106394</v>
      </c>
    </row>
    <row r="15" spans="1:13" ht="15" customHeight="1" x14ac:dyDescent="0.25">
      <c r="B15" s="67">
        <v>2011</v>
      </c>
      <c r="C15" s="104">
        <v>694193</v>
      </c>
      <c r="D15" s="105">
        <f t="shared" si="1"/>
        <v>11.982326552274273</v>
      </c>
      <c r="E15" s="104">
        <v>1426</v>
      </c>
      <c r="F15" s="110">
        <f t="shared" si="0"/>
        <v>0.20541837788626505</v>
      </c>
      <c r="G15" s="110">
        <f t="shared" si="2"/>
        <v>12.638230647709321</v>
      </c>
      <c r="J15"/>
      <c r="L15"/>
      <c r="M15"/>
    </row>
    <row r="16" spans="1:13" ht="15" customHeight="1" x14ac:dyDescent="0.25">
      <c r="B16" s="66">
        <v>2012</v>
      </c>
      <c r="C16" s="102">
        <v>757434</v>
      </c>
      <c r="D16" s="103">
        <f t="shared" si="1"/>
        <v>9.1100025497232053</v>
      </c>
      <c r="E16" s="102">
        <v>1607</v>
      </c>
      <c r="F16" s="109">
        <f t="shared" si="0"/>
        <v>0.21216370007155738</v>
      </c>
      <c r="G16" s="109">
        <f t="shared" si="2"/>
        <v>12.692847124824681</v>
      </c>
      <c r="J16"/>
      <c r="L16"/>
      <c r="M16"/>
    </row>
    <row r="17" spans="1:13" ht="15" customHeight="1" thickBot="1" x14ac:dyDescent="0.3">
      <c r="B17" s="68">
        <v>2013</v>
      </c>
      <c r="C17" s="106">
        <v>779929</v>
      </c>
      <c r="D17" s="107">
        <f t="shared" si="1"/>
        <v>2.9698957268884101</v>
      </c>
      <c r="E17" s="106">
        <v>1585</v>
      </c>
      <c r="F17" s="111">
        <f t="shared" si="0"/>
        <v>0.20322362676602612</v>
      </c>
      <c r="G17" s="111">
        <f t="shared" si="2"/>
        <v>-1.3690105787181039</v>
      </c>
      <c r="J17"/>
      <c r="L17"/>
      <c r="M17"/>
    </row>
    <row r="18" spans="1:13" ht="15" customHeight="1" x14ac:dyDescent="0.25">
      <c r="B18" s="4"/>
      <c r="C18" s="4"/>
      <c r="D18" s="4"/>
      <c r="E18" s="5"/>
      <c r="F18" s="5"/>
      <c r="G18" s="5"/>
    </row>
    <row r="19" spans="1:13" ht="45" customHeight="1" x14ac:dyDescent="0.25">
      <c r="A19" s="35" t="s">
        <v>6</v>
      </c>
      <c r="B19" s="151" t="s">
        <v>130</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26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37</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1112158</v>
      </c>
      <c r="D5" s="101" t="s">
        <v>35</v>
      </c>
      <c r="E5" s="100">
        <v>21331</v>
      </c>
      <c r="F5" s="108">
        <f>E5/C5*100</f>
        <v>1.9179828765337299</v>
      </c>
      <c r="G5" s="108" t="s">
        <v>35</v>
      </c>
    </row>
    <row r="6" spans="1:13" ht="15" customHeight="1" x14ac:dyDescent="0.25">
      <c r="B6" s="66">
        <v>2002</v>
      </c>
      <c r="C6" s="102">
        <v>1151799</v>
      </c>
      <c r="D6" s="103">
        <f>(C6/C5*100)-100</f>
        <v>3.5643316866847954</v>
      </c>
      <c r="E6" s="102">
        <v>21657</v>
      </c>
      <c r="F6" s="109">
        <f t="shared" ref="F6:F17" si="0">E6/C6*100</f>
        <v>1.8802759856537468</v>
      </c>
      <c r="G6" s="109">
        <f>(E6/E5*100)-100</f>
        <v>1.528292156954663</v>
      </c>
    </row>
    <row r="7" spans="1:13" ht="15" customHeight="1" x14ac:dyDescent="0.25">
      <c r="B7" s="67">
        <v>2003</v>
      </c>
      <c r="C7" s="104">
        <v>1185456</v>
      </c>
      <c r="D7" s="105">
        <f t="shared" ref="D7:D17" si="1">(C7/C6*100)-100</f>
        <v>2.9221244331693299</v>
      </c>
      <c r="E7" s="104">
        <v>22324</v>
      </c>
      <c r="F7" s="110">
        <f t="shared" si="0"/>
        <v>1.8831571985801245</v>
      </c>
      <c r="G7" s="110">
        <f t="shared" ref="G7:G17" si="2">(E7/E6*100)-100</f>
        <v>3.0798356189684739</v>
      </c>
    </row>
    <row r="8" spans="1:13" ht="15" customHeight="1" x14ac:dyDescent="0.25">
      <c r="B8" s="66">
        <v>2004</v>
      </c>
      <c r="C8" s="102">
        <v>1220062</v>
      </c>
      <c r="D8" s="103">
        <f t="shared" si="1"/>
        <v>2.9192142095531182</v>
      </c>
      <c r="E8" s="102">
        <v>22795</v>
      </c>
      <c r="F8" s="109">
        <f t="shared" si="0"/>
        <v>1.868347674134593</v>
      </c>
      <c r="G8" s="109">
        <f t="shared" si="2"/>
        <v>2.1098369467837301</v>
      </c>
    </row>
    <row r="9" spans="1:13" ht="15" customHeight="1" x14ac:dyDescent="0.25">
      <c r="B9" s="67">
        <v>2005</v>
      </c>
      <c r="C9" s="104">
        <v>1268915</v>
      </c>
      <c r="D9" s="105">
        <f t="shared" si="1"/>
        <v>4.0041407731738161</v>
      </c>
      <c r="E9" s="104">
        <v>23337</v>
      </c>
      <c r="F9" s="110">
        <f t="shared" si="0"/>
        <v>1.8391302805940506</v>
      </c>
      <c r="G9" s="110">
        <f t="shared" si="2"/>
        <v>2.3777144110550523</v>
      </c>
    </row>
    <row r="10" spans="1:13" ht="15" customHeight="1" x14ac:dyDescent="0.25">
      <c r="B10" s="66">
        <v>2006</v>
      </c>
      <c r="C10" s="102">
        <v>1319302</v>
      </c>
      <c r="D10" s="103">
        <f t="shared" si="1"/>
        <v>3.9708727534941204</v>
      </c>
      <c r="E10" s="102">
        <v>24005</v>
      </c>
      <c r="F10" s="109">
        <f t="shared" si="0"/>
        <v>1.8195227476347342</v>
      </c>
      <c r="G10" s="109">
        <f t="shared" si="2"/>
        <v>2.8624073359900564</v>
      </c>
    </row>
    <row r="11" spans="1:13" ht="15" customHeight="1" x14ac:dyDescent="0.25">
      <c r="B11" s="67">
        <v>2007</v>
      </c>
      <c r="C11" s="104">
        <v>1380323</v>
      </c>
      <c r="D11" s="105">
        <f t="shared" si="1"/>
        <v>4.625248805807928</v>
      </c>
      <c r="E11" s="104">
        <v>24950</v>
      </c>
      <c r="F11" s="110">
        <f t="shared" si="0"/>
        <v>1.8075479434885893</v>
      </c>
      <c r="G11" s="110">
        <f t="shared" si="2"/>
        <v>3.9366798583628366</v>
      </c>
    </row>
    <row r="12" spans="1:13" ht="15" customHeight="1" x14ac:dyDescent="0.25">
      <c r="B12" s="66">
        <v>2008</v>
      </c>
      <c r="C12" s="102">
        <v>1443937</v>
      </c>
      <c r="D12" s="103">
        <f t="shared" si="1"/>
        <v>4.6086314579993228</v>
      </c>
      <c r="E12" s="102">
        <v>26541</v>
      </c>
      <c r="F12" s="109">
        <f t="shared" si="0"/>
        <v>1.8380995846771708</v>
      </c>
      <c r="G12" s="109">
        <f t="shared" si="2"/>
        <v>6.3767535070140298</v>
      </c>
    </row>
    <row r="13" spans="1:13" ht="15" customHeight="1" x14ac:dyDescent="0.25">
      <c r="B13" s="67">
        <v>2009</v>
      </c>
      <c r="C13" s="104">
        <v>1503806</v>
      </c>
      <c r="D13" s="105">
        <f t="shared" si="1"/>
        <v>4.1462335268089845</v>
      </c>
      <c r="E13" s="104">
        <v>27532</v>
      </c>
      <c r="F13" s="110">
        <f t="shared" si="0"/>
        <v>1.8308212628490643</v>
      </c>
      <c r="G13" s="110">
        <f t="shared" si="2"/>
        <v>3.7338457480878589</v>
      </c>
      <c r="H13" s="122"/>
    </row>
    <row r="14" spans="1:13" ht="15" customHeight="1" x14ac:dyDescent="0.25">
      <c r="B14" s="66">
        <v>2010</v>
      </c>
      <c r="C14" s="102">
        <v>1628793</v>
      </c>
      <c r="D14" s="103">
        <f t="shared" si="1"/>
        <v>8.3113779303979385</v>
      </c>
      <c r="E14" s="102">
        <v>28310</v>
      </c>
      <c r="F14" s="109">
        <f t="shared" si="0"/>
        <v>1.7380968606814984</v>
      </c>
      <c r="G14" s="109">
        <f t="shared" si="2"/>
        <v>2.8258027023100283</v>
      </c>
    </row>
    <row r="15" spans="1:13" ht="15" customHeight="1" x14ac:dyDescent="0.25">
      <c r="B15" s="67">
        <v>2011</v>
      </c>
      <c r="C15" s="104">
        <v>1643614</v>
      </c>
      <c r="D15" s="105">
        <f t="shared" si="1"/>
        <v>0.90993760410316327</v>
      </c>
      <c r="E15" s="104">
        <v>29453</v>
      </c>
      <c r="F15" s="110">
        <f t="shared" si="0"/>
        <v>1.7919657535163367</v>
      </c>
      <c r="G15" s="110">
        <f t="shared" si="2"/>
        <v>4.037442599788065</v>
      </c>
      <c r="J15"/>
      <c r="L15"/>
      <c r="M15"/>
    </row>
    <row r="16" spans="1:13" ht="15" customHeight="1" x14ac:dyDescent="0.25">
      <c r="B16" s="66">
        <v>2012</v>
      </c>
      <c r="C16" s="102">
        <v>1689526</v>
      </c>
      <c r="D16" s="103">
        <f t="shared" si="1"/>
        <v>2.7933565910244198</v>
      </c>
      <c r="E16" s="102">
        <v>31560</v>
      </c>
      <c r="F16" s="109">
        <f t="shared" si="0"/>
        <v>1.8679795398235954</v>
      </c>
      <c r="G16" s="109">
        <f t="shared" si="2"/>
        <v>7.1537704138797409</v>
      </c>
      <c r="J16"/>
      <c r="L16"/>
      <c r="M16"/>
    </row>
    <row r="17" spans="1:13" ht="15" customHeight="1" thickBot="1" x14ac:dyDescent="0.3">
      <c r="B17" s="68">
        <v>2013</v>
      </c>
      <c r="C17" s="106">
        <v>1747641</v>
      </c>
      <c r="D17" s="107">
        <f t="shared" si="1"/>
        <v>3.4397221469216817</v>
      </c>
      <c r="E17" s="106">
        <v>31564</v>
      </c>
      <c r="F17" s="111">
        <f t="shared" si="0"/>
        <v>1.8060917545422657</v>
      </c>
      <c r="G17" s="111">
        <f t="shared" si="2"/>
        <v>1.2674271229400347E-2</v>
      </c>
      <c r="J17"/>
      <c r="L17"/>
      <c r="M17"/>
    </row>
    <row r="18" spans="1:13" ht="15" customHeight="1" x14ac:dyDescent="0.25">
      <c r="B18" s="4"/>
      <c r="C18" s="4"/>
      <c r="D18" s="4"/>
      <c r="E18" s="5"/>
      <c r="F18" s="5"/>
      <c r="G18" s="5"/>
    </row>
    <row r="19" spans="1:13" ht="20.100000000000001" customHeight="1" x14ac:dyDescent="0.25">
      <c r="A19" s="35" t="s">
        <v>39</v>
      </c>
      <c r="B19" s="149" t="s">
        <v>181</v>
      </c>
      <c r="C19" s="150"/>
      <c r="D19" s="150"/>
      <c r="E19" s="150"/>
      <c r="F19" s="150"/>
      <c r="G19" s="150"/>
    </row>
    <row r="20" spans="1:13" ht="30" customHeight="1" x14ac:dyDescent="0.25">
      <c r="A20" s="35" t="s">
        <v>6</v>
      </c>
      <c r="B20" s="171" t="s">
        <v>182</v>
      </c>
      <c r="C20" s="150"/>
      <c r="D20" s="150"/>
      <c r="E20" s="150"/>
      <c r="F20" s="150"/>
      <c r="G20" s="150"/>
    </row>
    <row r="21" spans="1:13" ht="15" customHeight="1" x14ac:dyDescent="0.25">
      <c r="A21" s="56" t="s">
        <v>5</v>
      </c>
      <c r="B21" s="172" t="s">
        <v>57</v>
      </c>
      <c r="C21" s="173"/>
      <c r="D21" s="173"/>
      <c r="E21" s="173"/>
      <c r="F21" s="173"/>
      <c r="G21" s="173"/>
    </row>
    <row r="22" spans="1:13" ht="15" customHeight="1" x14ac:dyDescent="0.25">
      <c r="A22" s="56" t="s">
        <v>2</v>
      </c>
      <c r="B22" s="163" t="s">
        <v>211</v>
      </c>
      <c r="C22" s="173"/>
      <c r="D22" s="173"/>
      <c r="E22" s="173"/>
      <c r="F22" s="173"/>
      <c r="G22" s="173"/>
    </row>
    <row r="23" spans="1:13" ht="15" customHeight="1" x14ac:dyDescent="0.25"/>
  </sheetData>
  <mergeCells count="8">
    <mergeCell ref="B2:G2"/>
    <mergeCell ref="B3:B4"/>
    <mergeCell ref="B20:G20"/>
    <mergeCell ref="B21:G21"/>
    <mergeCell ref="B22:G22"/>
    <mergeCell ref="B19:G19"/>
    <mergeCell ref="C3:D3"/>
    <mergeCell ref="E3:G3"/>
  </mergeCells>
  <hyperlinks>
    <hyperlink ref="G1" location="Contents!A1" display="[contents Ç]" xr:uid="{00000000-0004-0000-0300-000000000000}"/>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F5:F17 D6:D17 G6:G17" evalError="1"/>
  </ignoredErrors>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93</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1015538</v>
      </c>
      <c r="D5" s="101" t="s">
        <v>35</v>
      </c>
      <c r="E5" s="100">
        <v>53477</v>
      </c>
      <c r="F5" s="108">
        <f>E5/C5*100</f>
        <v>5.2658787755849614</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t="s">
        <v>35</v>
      </c>
      <c r="D9" s="105" t="s">
        <v>35</v>
      </c>
      <c r="E9" s="104" t="s">
        <v>35</v>
      </c>
      <c r="F9" s="110" t="s">
        <v>35</v>
      </c>
      <c r="G9" s="110" t="s">
        <v>35</v>
      </c>
    </row>
    <row r="10" spans="1:13" ht="15" customHeight="1" x14ac:dyDescent="0.25">
      <c r="B10" s="66">
        <v>2006</v>
      </c>
      <c r="C10" s="102" t="s">
        <v>35</v>
      </c>
      <c r="D10" s="103" t="s">
        <v>35</v>
      </c>
      <c r="E10" s="102" t="s">
        <v>35</v>
      </c>
      <c r="F10" s="109" t="s">
        <v>35</v>
      </c>
      <c r="G10" s="109" t="s">
        <v>35</v>
      </c>
    </row>
    <row r="11" spans="1:13" ht="15" customHeight="1" x14ac:dyDescent="0.25">
      <c r="B11" s="67">
        <v>2007</v>
      </c>
      <c r="C11" s="104" t="s">
        <v>35</v>
      </c>
      <c r="D11" s="105" t="s">
        <v>35</v>
      </c>
      <c r="E11" s="104" t="s">
        <v>35</v>
      </c>
      <c r="F11" s="110" t="s">
        <v>35</v>
      </c>
      <c r="G11" s="110" t="s">
        <v>35</v>
      </c>
    </row>
    <row r="12" spans="1:13" ht="15" customHeight="1" x14ac:dyDescent="0.25">
      <c r="B12" s="66">
        <v>2008</v>
      </c>
      <c r="C12" s="102" t="s">
        <v>35</v>
      </c>
      <c r="D12" s="103" t="s">
        <v>35</v>
      </c>
      <c r="E12" s="102" t="s">
        <v>35</v>
      </c>
      <c r="F12" s="109" t="s">
        <v>35</v>
      </c>
      <c r="G12" s="109" t="s">
        <v>35</v>
      </c>
    </row>
    <row r="13" spans="1:13" ht="15" customHeight="1" x14ac:dyDescent="0.25">
      <c r="B13" s="67">
        <v>2009</v>
      </c>
      <c r="C13" s="104" t="s">
        <v>35</v>
      </c>
      <c r="D13" s="105" t="s">
        <v>35</v>
      </c>
      <c r="E13" s="104" t="s">
        <v>35</v>
      </c>
      <c r="F13" s="110" t="s">
        <v>35</v>
      </c>
      <c r="G13" s="110" t="s">
        <v>35</v>
      </c>
    </row>
    <row r="14" spans="1:13" ht="15" customHeight="1" x14ac:dyDescent="0.25">
      <c r="B14" s="66">
        <v>2010</v>
      </c>
      <c r="C14" s="102" t="s">
        <v>35</v>
      </c>
      <c r="D14" s="103" t="s">
        <v>35</v>
      </c>
      <c r="E14" s="102" t="s">
        <v>35</v>
      </c>
      <c r="F14" s="109" t="s">
        <v>35</v>
      </c>
      <c r="G14" s="109" t="s">
        <v>35</v>
      </c>
    </row>
    <row r="15" spans="1:13" ht="15" customHeight="1" x14ac:dyDescent="0.25">
      <c r="B15" s="67">
        <v>2011</v>
      </c>
      <c r="C15" s="104">
        <v>1156578</v>
      </c>
      <c r="D15" s="105" t="s">
        <v>35</v>
      </c>
      <c r="E15" s="104">
        <v>37326</v>
      </c>
      <c r="F15" s="110">
        <f t="shared" ref="F15" si="0">E15/C15*100</f>
        <v>3.2272790940170055</v>
      </c>
      <c r="G15" s="110" t="s">
        <v>35</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15" customHeight="1" x14ac:dyDescent="0.25">
      <c r="A19" s="35" t="s">
        <v>6</v>
      </c>
      <c r="B19" s="151" t="s">
        <v>47</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27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F5:G5 F15" evalError="1"/>
  </ignoredError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P57"/>
  <sheetViews>
    <sheetView showGridLines="0" workbookViewId="0">
      <selection activeCell="O23" sqref="O23"/>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34" t="s">
        <v>0</v>
      </c>
      <c r="B1" s="84" t="s">
        <v>1</v>
      </c>
      <c r="C1" s="48"/>
      <c r="D1" s="48"/>
      <c r="E1" s="48"/>
      <c r="F1" s="49" t="s">
        <v>3</v>
      </c>
    </row>
    <row r="2" spans="1:16" s="17" customFormat="1" ht="30" customHeight="1" x14ac:dyDescent="0.25">
      <c r="A2" s="15"/>
      <c r="B2" s="185" t="s">
        <v>131</v>
      </c>
      <c r="C2" s="185"/>
      <c r="D2" s="185"/>
      <c r="E2" s="186"/>
      <c r="F2" s="186"/>
      <c r="G2" s="25"/>
      <c r="H2" s="25"/>
      <c r="I2" s="25"/>
      <c r="J2" s="18"/>
      <c r="K2" s="18"/>
      <c r="L2" s="16"/>
      <c r="M2" s="16"/>
      <c r="N2" s="16"/>
      <c r="O2" s="11"/>
      <c r="P2" s="11"/>
    </row>
    <row r="3" spans="1:16" ht="15" customHeight="1" x14ac:dyDescent="0.25"/>
    <row r="4" spans="1:16" s="48" customFormat="1" ht="15" customHeight="1" x14ac:dyDescent="0.25"/>
    <row r="5" spans="1:16" s="48" customFormat="1" ht="15" customHeight="1" x14ac:dyDescent="0.25"/>
    <row r="6" spans="1:16" s="48" customFormat="1" ht="15" customHeight="1" x14ac:dyDescent="0.25"/>
    <row r="7" spans="1:16" s="48" customFormat="1" ht="15" customHeight="1" x14ac:dyDescent="0.25"/>
    <row r="8" spans="1:16" s="48" customFormat="1" ht="15" customHeight="1" x14ac:dyDescent="0.25"/>
    <row r="9" spans="1:16" s="48" customFormat="1" ht="15" customHeight="1" x14ac:dyDescent="0.25"/>
    <row r="10" spans="1:16" s="48" customFormat="1" ht="15" customHeight="1" x14ac:dyDescent="0.25"/>
    <row r="11" spans="1:16" s="48" customFormat="1" ht="15" customHeight="1" x14ac:dyDescent="0.25"/>
    <row r="12" spans="1:16" s="48" customFormat="1"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48" customFormat="1" ht="15" customHeight="1" x14ac:dyDescent="0.25"/>
    <row r="20" spans="1:6" s="1" customFormat="1" ht="20.100000000000001" customHeight="1" x14ac:dyDescent="0.25">
      <c r="A20" s="35" t="s">
        <v>6</v>
      </c>
      <c r="B20" s="170" t="s">
        <v>189</v>
      </c>
      <c r="C20" s="152"/>
      <c r="D20" s="152"/>
      <c r="E20" s="152"/>
      <c r="F20" s="152"/>
    </row>
    <row r="21" spans="1:6" s="1" customFormat="1" ht="15" customHeight="1" x14ac:dyDescent="0.25">
      <c r="A21" s="56" t="s">
        <v>5</v>
      </c>
      <c r="B21" s="172" t="s">
        <v>57</v>
      </c>
      <c r="C21" s="133"/>
      <c r="D21" s="133"/>
      <c r="E21" s="133"/>
      <c r="F21" s="133"/>
    </row>
    <row r="22" spans="1:6" s="1" customFormat="1" ht="15" customHeight="1" x14ac:dyDescent="0.25">
      <c r="A22" s="56" t="s">
        <v>2</v>
      </c>
      <c r="B22" s="163" t="s">
        <v>211</v>
      </c>
      <c r="C22" s="133"/>
      <c r="D22" s="133"/>
      <c r="E22" s="133"/>
      <c r="F22" s="133"/>
    </row>
    <row r="23" spans="1:6" s="28" customFormat="1" ht="15" customHeight="1" x14ac:dyDescent="0.25"/>
    <row r="24" spans="1:6" ht="15" customHeight="1" x14ac:dyDescent="0.25"/>
    <row r="25" spans="1:6" s="28" customFormat="1" ht="15" customHeight="1" x14ac:dyDescent="0.25"/>
    <row r="26" spans="1:6" s="28" customFormat="1" ht="15" customHeight="1" x14ac:dyDescent="0.25"/>
    <row r="27" spans="1:6" s="28" customFormat="1" ht="15" customHeight="1" x14ac:dyDescent="0.25"/>
    <row r="28" spans="1:6" s="28" customFormat="1" ht="15" customHeight="1" x14ac:dyDescent="0.25"/>
    <row r="29" spans="1:6" s="28" customFormat="1" ht="15" customHeight="1" x14ac:dyDescent="0.25"/>
    <row r="30" spans="1:6" s="28" customFormat="1" ht="15" customHeight="1" x14ac:dyDescent="0.25"/>
    <row r="31" spans="1:6" s="28" customFormat="1" ht="15" customHeight="1" x14ac:dyDescent="0.25"/>
    <row r="32" spans="1:6" s="28" customFormat="1" ht="15" customHeight="1" x14ac:dyDescent="0.25"/>
    <row r="33" spans="1:9" s="28" customFormat="1" ht="12" customHeight="1" x14ac:dyDescent="0.25"/>
    <row r="34" spans="1:9" s="28" customFormat="1" ht="12" customHeight="1" x14ac:dyDescent="0.25"/>
    <row r="35" spans="1:9" s="28" customFormat="1" ht="12" customHeight="1" x14ac:dyDescent="0.25"/>
    <row r="36" spans="1:9" s="28" customFormat="1" ht="12" customHeight="1" x14ac:dyDescent="0.25"/>
    <row r="37" spans="1:9" s="28" customFormat="1" ht="12" customHeight="1" x14ac:dyDescent="0.25"/>
    <row r="38" spans="1:9" s="28" customFormat="1" ht="12" customHeight="1" x14ac:dyDescent="0.25"/>
    <row r="39" spans="1:9" s="28" customFormat="1" ht="12" customHeight="1" x14ac:dyDescent="0.25"/>
    <row r="40" spans="1:9" s="28" customFormat="1" ht="12" customHeight="1" x14ac:dyDescent="0.25"/>
    <row r="48" spans="1:9" ht="12" customHeight="1" x14ac:dyDescent="0.25">
      <c r="A48" s="27"/>
      <c r="B48" s="27"/>
      <c r="C48" s="27"/>
      <c r="D48" s="27"/>
      <c r="E48" s="27"/>
      <c r="F48" s="27"/>
      <c r="G48" s="27"/>
      <c r="H48" s="27"/>
      <c r="I48" s="27"/>
    </row>
    <row r="49" spans="1:16" ht="12" customHeight="1" x14ac:dyDescent="0.25">
      <c r="A49" s="27"/>
      <c r="B49" s="27"/>
      <c r="C49" s="27"/>
      <c r="D49" s="27"/>
      <c r="E49" s="27"/>
      <c r="F49" s="27"/>
      <c r="G49" s="27"/>
      <c r="H49" s="27"/>
      <c r="I49" s="27"/>
    </row>
    <row r="50" spans="1:16" ht="12" customHeight="1" x14ac:dyDescent="0.25">
      <c r="A50" s="23"/>
      <c r="B50" s="30"/>
      <c r="C50" s="24"/>
      <c r="D50" s="24"/>
      <c r="E50" s="24"/>
      <c r="F50" s="24"/>
      <c r="G50" s="24"/>
      <c r="H50" s="24"/>
      <c r="I50" s="24"/>
      <c r="J50" s="9"/>
      <c r="K50" s="9"/>
      <c r="L50" s="7"/>
      <c r="M50" s="7"/>
      <c r="N50" s="7"/>
      <c r="O50" s="6"/>
      <c r="P50" s="6"/>
    </row>
    <row r="51" spans="1:16" ht="12" customHeight="1" x14ac:dyDescent="0.25">
      <c r="A51" s="23"/>
      <c r="B51" s="31"/>
      <c r="C51" s="24"/>
      <c r="D51" s="24"/>
      <c r="E51" s="24"/>
      <c r="F51" s="24"/>
      <c r="G51" s="24"/>
      <c r="H51" s="24"/>
      <c r="I51" s="24"/>
      <c r="J51" s="9"/>
      <c r="K51" s="9"/>
      <c r="L51" s="6"/>
      <c r="M51" s="6"/>
      <c r="N51" s="6"/>
      <c r="O51" s="6"/>
      <c r="P51" s="6"/>
    </row>
    <row r="52" spans="1:16" ht="12" customHeight="1" x14ac:dyDescent="0.25">
      <c r="A52" s="23"/>
      <c r="B52" s="32"/>
      <c r="C52" s="26"/>
      <c r="D52" s="26"/>
      <c r="E52" s="26"/>
      <c r="F52" s="26"/>
      <c r="G52" s="26"/>
      <c r="H52" s="26"/>
      <c r="I52" s="26"/>
      <c r="J52" s="9"/>
      <c r="K52" s="9"/>
      <c r="L52" s="6"/>
      <c r="M52" s="6"/>
      <c r="N52" s="6"/>
      <c r="O52" s="6"/>
      <c r="P52" s="6"/>
    </row>
    <row r="53" spans="1:16" ht="12" customHeight="1" x14ac:dyDescent="0.25">
      <c r="A53" s="23"/>
      <c r="B53" s="33"/>
      <c r="C53" s="23"/>
      <c r="D53" s="24"/>
      <c r="E53" s="24"/>
      <c r="F53" s="24"/>
      <c r="G53" s="24"/>
      <c r="H53" s="24"/>
      <c r="I53" s="24"/>
      <c r="J53" s="9"/>
      <c r="K53" s="9"/>
      <c r="L53" s="6"/>
      <c r="M53" s="6"/>
      <c r="N53" s="6"/>
      <c r="O53" s="6"/>
      <c r="P53" s="6"/>
    </row>
    <row r="54" spans="1:16" s="27" customFormat="1" ht="12" customHeight="1" x14ac:dyDescent="0.25">
      <c r="B54" s="31"/>
      <c r="C54" s="21"/>
      <c r="D54" s="20"/>
      <c r="E54" s="20"/>
      <c r="F54" s="20"/>
    </row>
    <row r="55" spans="1:16" s="27" customFormat="1" ht="12" customHeight="1" x14ac:dyDescent="0.25">
      <c r="B55" s="32"/>
      <c r="C55" s="19"/>
      <c r="D55" s="20"/>
      <c r="E55" s="20"/>
      <c r="F55" s="20"/>
    </row>
    <row r="56" spans="1:16" s="27" customFormat="1" ht="12" customHeight="1" x14ac:dyDescent="0.25">
      <c r="B56" s="33"/>
      <c r="C56" s="21"/>
      <c r="D56" s="20"/>
      <c r="E56" s="20"/>
      <c r="F56" s="20"/>
    </row>
    <row r="57" spans="1:16" s="27" customFormat="1" ht="12" customHeight="1" x14ac:dyDescent="0.25"/>
  </sheetData>
  <mergeCells count="4">
    <mergeCell ref="B2:F2"/>
    <mergeCell ref="B20:F20"/>
    <mergeCell ref="B21:F21"/>
    <mergeCell ref="B22:F22"/>
  </mergeCells>
  <hyperlinks>
    <hyperlink ref="F1" location="Contents!A1" display="[contents Ç]" xr:uid="{00000000-0004-0000-28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58"/>
  <sheetViews>
    <sheetView showGridLines="0" workbookViewId="0">
      <selection activeCell="O23" sqref="O23"/>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34" t="s">
        <v>0</v>
      </c>
      <c r="B1" s="84" t="s">
        <v>1</v>
      </c>
      <c r="C1" s="48"/>
      <c r="D1" s="48"/>
      <c r="E1" s="48"/>
      <c r="F1" s="49" t="s">
        <v>3</v>
      </c>
    </row>
    <row r="2" spans="1:16" s="17" customFormat="1" ht="30" customHeight="1" x14ac:dyDescent="0.25">
      <c r="A2" s="15"/>
      <c r="B2" s="185" t="s">
        <v>38</v>
      </c>
      <c r="C2" s="185"/>
      <c r="D2" s="185"/>
      <c r="E2" s="186"/>
      <c r="F2" s="186"/>
      <c r="G2" s="25"/>
      <c r="H2" s="25"/>
      <c r="I2" s="25"/>
      <c r="J2" s="22"/>
      <c r="K2" s="22"/>
      <c r="L2" s="16"/>
      <c r="M2" s="16"/>
      <c r="N2" s="16"/>
      <c r="O2" s="25"/>
      <c r="P2" s="25"/>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s="48" customFormat="1" ht="15" customHeight="1" x14ac:dyDescent="0.25"/>
    <row r="20" spans="1:15" ht="30" customHeight="1" x14ac:dyDescent="0.25">
      <c r="A20" s="113" t="s">
        <v>39</v>
      </c>
      <c r="B20" s="187" t="s">
        <v>181</v>
      </c>
      <c r="C20" s="188"/>
      <c r="D20" s="188"/>
      <c r="E20" s="188"/>
      <c r="F20" s="188"/>
      <c r="J20" s="149"/>
      <c r="K20" s="150"/>
      <c r="L20" s="150"/>
      <c r="M20" s="150"/>
      <c r="N20" s="150"/>
      <c r="O20" s="150"/>
    </row>
    <row r="21" spans="1:15" s="1" customFormat="1" ht="30" customHeight="1" x14ac:dyDescent="0.25">
      <c r="A21" s="35" t="s">
        <v>6</v>
      </c>
      <c r="B21" s="171" t="s">
        <v>190</v>
      </c>
      <c r="C21" s="150"/>
      <c r="D21" s="150"/>
      <c r="E21" s="150"/>
      <c r="F21" s="150"/>
      <c r="J21" s="171"/>
      <c r="K21" s="150"/>
      <c r="L21" s="150"/>
      <c r="M21" s="150"/>
      <c r="N21" s="150"/>
      <c r="O21" s="150"/>
    </row>
    <row r="22" spans="1:15" s="1" customFormat="1" ht="15" customHeight="1" x14ac:dyDescent="0.25">
      <c r="A22" s="56" t="s">
        <v>5</v>
      </c>
      <c r="B22" s="172" t="s">
        <v>57</v>
      </c>
      <c r="C22" s="133"/>
      <c r="D22" s="133"/>
      <c r="E22" s="133"/>
      <c r="F22" s="133"/>
    </row>
    <row r="23" spans="1:15" s="1" customFormat="1" ht="15" customHeight="1" x14ac:dyDescent="0.25">
      <c r="A23" s="56" t="s">
        <v>2</v>
      </c>
      <c r="B23" s="173" t="s">
        <v>211</v>
      </c>
      <c r="C23" s="133"/>
      <c r="D23" s="133"/>
      <c r="E23" s="133"/>
      <c r="F23" s="13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34"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7">
    <mergeCell ref="B23:F23"/>
    <mergeCell ref="B20:F20"/>
    <mergeCell ref="J20:O20"/>
    <mergeCell ref="J21:O21"/>
    <mergeCell ref="B2:F2"/>
    <mergeCell ref="B21:F21"/>
    <mergeCell ref="B22:F22"/>
  </mergeCells>
  <hyperlinks>
    <hyperlink ref="F1" location="Contents!A1" display="[contents Ç]" xr:uid="{00000000-0004-0000-29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57"/>
  <sheetViews>
    <sheetView showGridLines="0" workbookViewId="0">
      <selection activeCell="O23" sqref="O23"/>
    </sheetView>
  </sheetViews>
  <sheetFormatPr defaultColWidth="8.7109375" defaultRowHeight="12" customHeight="1" x14ac:dyDescent="0.25"/>
  <cols>
    <col min="1" max="1" width="8.7109375" style="28"/>
    <col min="2" max="6" width="16.7109375" style="28" customWidth="1"/>
    <col min="7" max="8" width="8.7109375" style="28"/>
    <col min="9" max="9" width="13.42578125" style="28" customWidth="1"/>
    <col min="10" max="16384" width="8.7109375" style="28"/>
  </cols>
  <sheetData>
    <row r="1" spans="1:16" s="1" customFormat="1" ht="30" customHeight="1" x14ac:dyDescent="0.25">
      <c r="A1" s="34" t="s">
        <v>0</v>
      </c>
      <c r="B1" s="84" t="s">
        <v>1</v>
      </c>
      <c r="C1" s="48"/>
      <c r="D1" s="48"/>
      <c r="E1" s="48"/>
      <c r="F1" s="49" t="s">
        <v>3</v>
      </c>
    </row>
    <row r="2" spans="1:16" s="17" customFormat="1" ht="30" customHeight="1" x14ac:dyDescent="0.25">
      <c r="A2" s="15"/>
      <c r="B2" s="185" t="s">
        <v>132</v>
      </c>
      <c r="C2" s="185"/>
      <c r="D2" s="185"/>
      <c r="E2" s="186"/>
      <c r="F2" s="186"/>
      <c r="G2" s="25"/>
      <c r="H2" s="25"/>
      <c r="I2" s="25"/>
      <c r="J2" s="22"/>
      <c r="K2" s="22"/>
      <c r="L2" s="16"/>
      <c r="M2" s="16"/>
      <c r="N2" s="16"/>
      <c r="O2" s="25"/>
      <c r="P2" s="25"/>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s="48" customFormat="1" ht="15" customHeight="1" x14ac:dyDescent="0.25"/>
    <row r="20" spans="1:7" s="1" customFormat="1" ht="30" customHeight="1" x14ac:dyDescent="0.25">
      <c r="A20" s="35" t="s">
        <v>6</v>
      </c>
      <c r="B20" s="151" t="s">
        <v>140</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2A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133</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c r="A20" s="113" t="s">
        <v>39</v>
      </c>
      <c r="B20" s="189" t="s">
        <v>118</v>
      </c>
      <c r="C20" s="188"/>
      <c r="D20" s="188"/>
      <c r="E20" s="188"/>
      <c r="F20" s="188"/>
    </row>
    <row r="21" spans="1:6" s="1" customFormat="1" ht="30" customHeight="1" x14ac:dyDescent="0.25">
      <c r="A21" s="35" t="s">
        <v>6</v>
      </c>
      <c r="B21" s="151" t="s">
        <v>141</v>
      </c>
      <c r="C21" s="152"/>
      <c r="D21" s="152"/>
      <c r="E21" s="152"/>
      <c r="F21" s="152"/>
    </row>
    <row r="22" spans="1:6" s="1" customFormat="1" ht="15" customHeight="1" x14ac:dyDescent="0.25">
      <c r="A22" s="56" t="s">
        <v>5</v>
      </c>
      <c r="B22" s="172" t="s">
        <v>57</v>
      </c>
      <c r="C22" s="133"/>
      <c r="D22" s="133"/>
      <c r="E22" s="133"/>
      <c r="F22" s="133"/>
    </row>
    <row r="23" spans="1:6" s="1" customFormat="1" ht="15" customHeight="1" x14ac:dyDescent="0.25">
      <c r="A23" s="56" t="s">
        <v>2</v>
      </c>
      <c r="B23" s="163" t="s">
        <v>211</v>
      </c>
      <c r="C23" s="133"/>
      <c r="D23" s="133"/>
      <c r="E23" s="133"/>
      <c r="F23" s="133"/>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5">
    <mergeCell ref="B2:F2"/>
    <mergeCell ref="B20:F20"/>
    <mergeCell ref="B21:F21"/>
    <mergeCell ref="B22:F22"/>
    <mergeCell ref="B23:F23"/>
  </mergeCells>
  <hyperlinks>
    <hyperlink ref="F1" location="Contents!A1" display="[contents Ç]" xr:uid="{00000000-0004-0000-2B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134</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ht="15" customHeight="1" x14ac:dyDescent="0.25">
      <c r="A20" s="113" t="s">
        <v>39</v>
      </c>
      <c r="B20" s="189" t="s">
        <v>48</v>
      </c>
      <c r="C20" s="188"/>
      <c r="D20" s="188"/>
      <c r="E20" s="188"/>
      <c r="F20" s="188"/>
    </row>
    <row r="21" spans="1:14" s="1" customFormat="1" ht="45" customHeight="1" x14ac:dyDescent="0.25">
      <c r="A21" s="35" t="s">
        <v>6</v>
      </c>
      <c r="B21" s="171" t="s">
        <v>142</v>
      </c>
      <c r="C21" s="150"/>
      <c r="D21" s="150"/>
      <c r="E21" s="150"/>
      <c r="F21" s="150"/>
      <c r="I21" s="149"/>
      <c r="J21" s="152"/>
      <c r="K21" s="152"/>
      <c r="L21" s="152"/>
      <c r="M21" s="152"/>
      <c r="N21" s="152"/>
    </row>
    <row r="22" spans="1:14" s="1" customFormat="1" ht="15" customHeight="1" x14ac:dyDescent="0.25">
      <c r="A22" s="56" t="s">
        <v>5</v>
      </c>
      <c r="B22" s="172" t="s">
        <v>57</v>
      </c>
      <c r="C22" s="133"/>
      <c r="D22" s="133"/>
      <c r="E22" s="133"/>
      <c r="F22" s="133"/>
      <c r="I22" s="170"/>
      <c r="J22" s="152"/>
      <c r="K22" s="152"/>
      <c r="L22" s="152"/>
      <c r="M22" s="152"/>
      <c r="N22" s="152"/>
    </row>
    <row r="23" spans="1:14" s="1" customFormat="1" ht="15" customHeight="1" x14ac:dyDescent="0.25">
      <c r="A23" s="56" t="s">
        <v>2</v>
      </c>
      <c r="B23" s="173" t="s">
        <v>211</v>
      </c>
      <c r="C23" s="133"/>
      <c r="D23" s="133"/>
      <c r="E23" s="133"/>
      <c r="F23" s="133"/>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ht="15" customHeight="1" x14ac:dyDescent="0.25"/>
    <row r="34"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7">
    <mergeCell ref="B23:F23"/>
    <mergeCell ref="I21:N21"/>
    <mergeCell ref="I22:N22"/>
    <mergeCell ref="B2:F2"/>
    <mergeCell ref="B20:F20"/>
    <mergeCell ref="B21:F21"/>
    <mergeCell ref="B22:F22"/>
  </mergeCells>
  <hyperlinks>
    <hyperlink ref="F1" location="Contents!A1" display="[contents Ç]" xr:uid="{00000000-0004-0000-2C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94</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ht="15" customHeight="1" x14ac:dyDescent="0.25">
      <c r="A20" s="113" t="s">
        <v>39</v>
      </c>
      <c r="B20" s="189" t="s">
        <v>49</v>
      </c>
      <c r="C20" s="188"/>
      <c r="D20" s="188"/>
      <c r="E20" s="188"/>
      <c r="F20" s="188"/>
      <c r="J20" s="149"/>
      <c r="K20" s="152"/>
      <c r="L20" s="152"/>
      <c r="M20" s="152"/>
      <c r="N20" s="152"/>
      <c r="O20" s="152"/>
    </row>
    <row r="21" spans="1:15" s="1" customFormat="1" ht="30" customHeight="1" x14ac:dyDescent="0.25">
      <c r="A21" s="35" t="s">
        <v>6</v>
      </c>
      <c r="B21" s="170" t="s">
        <v>191</v>
      </c>
      <c r="C21" s="152"/>
      <c r="D21" s="152"/>
      <c r="E21" s="152"/>
      <c r="F21" s="152"/>
      <c r="J21" s="171"/>
      <c r="K21" s="150"/>
      <c r="L21" s="150"/>
      <c r="M21" s="150"/>
      <c r="N21" s="150"/>
      <c r="O21" s="150"/>
    </row>
    <row r="22" spans="1:15" s="1" customFormat="1" ht="15" customHeight="1" x14ac:dyDescent="0.25">
      <c r="A22" s="56" t="s">
        <v>5</v>
      </c>
      <c r="B22" s="172" t="s">
        <v>57</v>
      </c>
      <c r="C22" s="133"/>
      <c r="D22" s="133"/>
      <c r="E22" s="133"/>
      <c r="F22" s="133"/>
    </row>
    <row r="23" spans="1:15" s="1" customFormat="1" ht="15" customHeight="1" x14ac:dyDescent="0.25">
      <c r="A23" s="56" t="s">
        <v>2</v>
      </c>
      <c r="B23" s="163" t="s">
        <v>211</v>
      </c>
      <c r="C23" s="133"/>
      <c r="D23" s="133"/>
      <c r="E23" s="133"/>
      <c r="F23" s="13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7">
    <mergeCell ref="B22:F22"/>
    <mergeCell ref="B23:F23"/>
    <mergeCell ref="J20:O20"/>
    <mergeCell ref="J21:O21"/>
    <mergeCell ref="B2:F2"/>
    <mergeCell ref="B20:F20"/>
    <mergeCell ref="B21:F21"/>
  </mergeCells>
  <hyperlinks>
    <hyperlink ref="F1" location="Contents!A1" display="[contents Ç]" xr:uid="{00000000-0004-0000-2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135</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71" t="s">
        <v>143</v>
      </c>
      <c r="C20" s="150"/>
      <c r="D20" s="150"/>
      <c r="E20" s="150"/>
      <c r="F20" s="150"/>
    </row>
    <row r="21" spans="1:6" s="1" customFormat="1" ht="15" customHeight="1" x14ac:dyDescent="0.25">
      <c r="A21" s="56" t="s">
        <v>5</v>
      </c>
      <c r="B21" s="172" t="s">
        <v>57</v>
      </c>
      <c r="C21" s="133"/>
      <c r="D21" s="133"/>
      <c r="E21" s="133"/>
      <c r="F21" s="133"/>
    </row>
    <row r="22" spans="1:6" s="1" customFormat="1" ht="15" customHeight="1" x14ac:dyDescent="0.25">
      <c r="A22" s="56" t="s">
        <v>2</v>
      </c>
      <c r="B22" s="17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2E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P56"/>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136</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28" customFormat="1" ht="20.100000000000001" customHeight="1" x14ac:dyDescent="0.25">
      <c r="A20" s="113" t="s">
        <v>39</v>
      </c>
      <c r="B20" s="175" t="s">
        <v>173</v>
      </c>
      <c r="C20" s="175"/>
      <c r="D20" s="175"/>
      <c r="E20" s="175"/>
      <c r="F20" s="175"/>
    </row>
    <row r="21" spans="1:7" s="1" customFormat="1" ht="20.100000000000001" customHeight="1" x14ac:dyDescent="0.25">
      <c r="A21" s="35" t="s">
        <v>6</v>
      </c>
      <c r="B21" s="170" t="s">
        <v>189</v>
      </c>
      <c r="C21" s="152"/>
      <c r="D21" s="152"/>
      <c r="E21" s="152"/>
      <c r="F21" s="152"/>
      <c r="G21"/>
    </row>
    <row r="22" spans="1:7" s="1" customFormat="1" ht="15" customHeight="1" x14ac:dyDescent="0.25">
      <c r="A22" s="56" t="s">
        <v>5</v>
      </c>
      <c r="B22" s="172" t="s">
        <v>57</v>
      </c>
      <c r="C22" s="133"/>
      <c r="D22" s="133"/>
      <c r="E22" s="133"/>
      <c r="F22" s="133"/>
    </row>
    <row r="23" spans="1:7" s="1" customFormat="1" ht="15" customHeight="1" x14ac:dyDescent="0.25">
      <c r="A23" s="56" t="s">
        <v>2</v>
      </c>
      <c r="B23" s="173" t="s">
        <v>211</v>
      </c>
      <c r="C23" s="133"/>
      <c r="D23" s="133"/>
      <c r="E23" s="133"/>
      <c r="F23" s="133"/>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47" spans="1:9" ht="12" customHeight="1" x14ac:dyDescent="0.25">
      <c r="A47" s="27"/>
      <c r="B47" s="27"/>
      <c r="C47" s="27"/>
      <c r="D47" s="27"/>
      <c r="E47" s="27"/>
      <c r="F47" s="27"/>
      <c r="G47" s="27"/>
      <c r="H47" s="27"/>
      <c r="I47" s="27"/>
    </row>
    <row r="48" spans="1:9" ht="12" customHeight="1" x14ac:dyDescent="0.25">
      <c r="A48" s="27"/>
      <c r="B48" s="27"/>
      <c r="C48" s="27"/>
      <c r="D48" s="27"/>
      <c r="E48" s="27"/>
      <c r="F48" s="27"/>
      <c r="G48" s="27"/>
      <c r="H48" s="27"/>
      <c r="I48" s="27"/>
    </row>
    <row r="49" spans="1:14" ht="12" customHeight="1" x14ac:dyDescent="0.25">
      <c r="A49" s="23"/>
      <c r="B49" s="30"/>
      <c r="C49" s="24"/>
      <c r="D49" s="24"/>
      <c r="E49" s="24"/>
      <c r="F49" s="24"/>
      <c r="G49" s="24"/>
      <c r="H49" s="24"/>
      <c r="I49" s="24"/>
      <c r="L49" s="7"/>
      <c r="M49" s="7"/>
      <c r="N49" s="7"/>
    </row>
    <row r="50" spans="1:14" ht="12" customHeight="1" x14ac:dyDescent="0.25">
      <c r="A50" s="23"/>
      <c r="B50" s="31"/>
      <c r="C50" s="24"/>
      <c r="D50" s="24"/>
      <c r="E50" s="24"/>
      <c r="F50" s="24"/>
      <c r="G50" s="24"/>
      <c r="H50" s="24"/>
      <c r="I50" s="24"/>
    </row>
    <row r="51" spans="1:14" ht="12" customHeight="1" x14ac:dyDescent="0.25">
      <c r="A51" s="23"/>
      <c r="B51" s="32"/>
      <c r="C51" s="26"/>
      <c r="D51" s="26"/>
      <c r="E51" s="26"/>
      <c r="F51" s="26"/>
      <c r="G51" s="26"/>
      <c r="H51" s="26"/>
      <c r="I51" s="26"/>
    </row>
    <row r="52" spans="1:14" ht="12" customHeight="1" x14ac:dyDescent="0.25">
      <c r="A52" s="23"/>
      <c r="B52" s="33"/>
      <c r="C52" s="23"/>
      <c r="D52" s="24"/>
      <c r="E52" s="24"/>
      <c r="F52" s="24"/>
      <c r="G52" s="24"/>
      <c r="H52" s="24"/>
      <c r="I52" s="24"/>
    </row>
    <row r="53" spans="1:14" s="27" customFormat="1" ht="12" customHeight="1" x14ac:dyDescent="0.25">
      <c r="B53" s="31"/>
      <c r="C53" s="21"/>
      <c r="D53" s="20"/>
      <c r="E53" s="20"/>
      <c r="F53" s="20"/>
    </row>
    <row r="54" spans="1:14" s="27" customFormat="1" ht="12" customHeight="1" x14ac:dyDescent="0.25">
      <c r="B54" s="32"/>
      <c r="C54" s="19"/>
      <c r="D54" s="20"/>
      <c r="E54" s="20"/>
      <c r="F54" s="20"/>
    </row>
    <row r="55" spans="1:14" s="27" customFormat="1" ht="12" customHeight="1" x14ac:dyDescent="0.25">
      <c r="B55" s="33"/>
      <c r="C55" s="21"/>
      <c r="D55" s="20"/>
      <c r="E55" s="20"/>
      <c r="F55" s="20"/>
    </row>
    <row r="56" spans="1:14" s="27" customFormat="1" ht="12" customHeight="1" x14ac:dyDescent="0.25"/>
  </sheetData>
  <mergeCells count="5">
    <mergeCell ref="B20:F20"/>
    <mergeCell ref="B2:F2"/>
    <mergeCell ref="B21:F21"/>
    <mergeCell ref="B22:F22"/>
    <mergeCell ref="B23:F23"/>
  </mergeCells>
  <hyperlinks>
    <hyperlink ref="F1" location="Contents!A1" display="[contents Ç]" xr:uid="{00000000-0004-0000-2F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202</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71" t="s">
        <v>144</v>
      </c>
      <c r="C20" s="150"/>
      <c r="D20" s="150"/>
      <c r="E20" s="150"/>
      <c r="F20" s="150"/>
    </row>
    <row r="21" spans="1:6" s="1" customFormat="1" ht="15" customHeight="1" x14ac:dyDescent="0.25">
      <c r="A21" s="56" t="s">
        <v>5</v>
      </c>
      <c r="B21" s="172" t="s">
        <v>57</v>
      </c>
      <c r="C21" s="133"/>
      <c r="D21" s="133"/>
      <c r="E21" s="133"/>
      <c r="F21" s="133"/>
    </row>
    <row r="22" spans="1:6" s="1" customFormat="1" ht="15" customHeight="1" x14ac:dyDescent="0.25">
      <c r="A22" s="56" t="s">
        <v>2</v>
      </c>
      <c r="B22" s="17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0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59</v>
      </c>
      <c r="C2" s="154"/>
      <c r="D2" s="154"/>
      <c r="E2" s="155"/>
      <c r="F2" s="155"/>
      <c r="G2" s="155"/>
      <c r="K2"/>
    </row>
    <row r="3" spans="1:13" s="29" customFormat="1" ht="45" customHeight="1" x14ac:dyDescent="0.25">
      <c r="B3" s="164" t="s">
        <v>36</v>
      </c>
      <c r="C3" s="166" t="s">
        <v>29</v>
      </c>
      <c r="D3" s="167"/>
      <c r="E3" s="168" t="s">
        <v>25</v>
      </c>
      <c r="F3" s="169"/>
      <c r="G3" s="169"/>
      <c r="K3"/>
    </row>
    <row r="4" spans="1:13" s="29" customFormat="1" ht="60" customHeight="1" x14ac:dyDescent="0.25">
      <c r="B4" s="165"/>
      <c r="C4" s="58" t="s">
        <v>17</v>
      </c>
      <c r="D4" s="64" t="s">
        <v>34</v>
      </c>
      <c r="E4" s="58" t="s">
        <v>17</v>
      </c>
      <c r="F4" s="59" t="s">
        <v>30</v>
      </c>
      <c r="G4" s="63" t="s">
        <v>34</v>
      </c>
      <c r="K4"/>
    </row>
    <row r="5" spans="1:13" ht="15" customHeight="1" x14ac:dyDescent="0.25">
      <c r="B5" s="65">
        <v>2001</v>
      </c>
      <c r="C5" s="100">
        <v>62982</v>
      </c>
      <c r="D5" s="101" t="s">
        <v>35</v>
      </c>
      <c r="E5" s="100">
        <v>276</v>
      </c>
      <c r="F5" s="108">
        <f>E5/C5*100</f>
        <v>0.43822044393636278</v>
      </c>
      <c r="G5" s="108" t="s">
        <v>35</v>
      </c>
    </row>
    <row r="6" spans="1:13" ht="15" customHeight="1" x14ac:dyDescent="0.25">
      <c r="B6" s="66">
        <v>2002</v>
      </c>
      <c r="C6" s="102">
        <v>46417</v>
      </c>
      <c r="D6" s="103">
        <f>(C6/C5*100)-100</f>
        <v>-26.301165412340026</v>
      </c>
      <c r="E6" s="102">
        <v>318</v>
      </c>
      <c r="F6" s="109">
        <f t="shared" ref="F6:F16" si="0">E6/C6*100</f>
        <v>0.68509382338367408</v>
      </c>
      <c r="G6" s="109">
        <f>(E6/E5*100)-100</f>
        <v>15.217391304347828</v>
      </c>
    </row>
    <row r="7" spans="1:13" ht="15" customHeight="1" x14ac:dyDescent="0.25">
      <c r="B7" s="67">
        <v>2003</v>
      </c>
      <c r="C7" s="104">
        <v>33709</v>
      </c>
      <c r="D7" s="105">
        <f t="shared" ref="D7:D16" si="1">(C7/C6*100)-100</f>
        <v>-27.377900338238149</v>
      </c>
      <c r="E7" s="104">
        <v>203</v>
      </c>
      <c r="F7" s="110">
        <f t="shared" si="0"/>
        <v>0.60221305882701948</v>
      </c>
      <c r="G7" s="110">
        <f t="shared" ref="G7:G16" si="2">(E7/E6*100)-100</f>
        <v>-36.163522012578618</v>
      </c>
    </row>
    <row r="8" spans="1:13" ht="15" customHeight="1" x14ac:dyDescent="0.25">
      <c r="B8" s="66">
        <v>2004</v>
      </c>
      <c r="C8" s="102">
        <v>34754</v>
      </c>
      <c r="D8" s="103">
        <f t="shared" si="1"/>
        <v>3.1000622979026247</v>
      </c>
      <c r="E8" s="102">
        <v>240</v>
      </c>
      <c r="F8" s="109">
        <f t="shared" si="0"/>
        <v>0.69056799217356279</v>
      </c>
      <c r="G8" s="109">
        <f t="shared" si="2"/>
        <v>18.22660098522168</v>
      </c>
    </row>
    <row r="9" spans="1:13" ht="15" customHeight="1" x14ac:dyDescent="0.25">
      <c r="B9" s="67">
        <v>2005</v>
      </c>
      <c r="C9" s="104">
        <v>31512</v>
      </c>
      <c r="D9" s="105">
        <f t="shared" si="1"/>
        <v>-9.3284226276112037</v>
      </c>
      <c r="E9" s="104">
        <v>229</v>
      </c>
      <c r="F9" s="110">
        <f t="shared" si="0"/>
        <v>0.72670728611322677</v>
      </c>
      <c r="G9" s="110">
        <f t="shared" si="2"/>
        <v>-4.5833333333333286</v>
      </c>
    </row>
    <row r="10" spans="1:13" ht="15" customHeight="1" x14ac:dyDescent="0.25">
      <c r="B10" s="66">
        <v>2006</v>
      </c>
      <c r="C10" s="102">
        <v>31860</v>
      </c>
      <c r="D10" s="103">
        <f t="shared" si="1"/>
        <v>1.1043412033510975</v>
      </c>
      <c r="E10" s="102">
        <v>239</v>
      </c>
      <c r="F10" s="109">
        <f t="shared" si="0"/>
        <v>0.75015693659761462</v>
      </c>
      <c r="G10" s="109">
        <f t="shared" si="2"/>
        <v>4.3668122270742487</v>
      </c>
    </row>
    <row r="11" spans="1:13" ht="15" customHeight="1" x14ac:dyDescent="0.25">
      <c r="B11" s="67">
        <v>2007</v>
      </c>
      <c r="C11" s="104">
        <v>36063</v>
      </c>
      <c r="D11" s="105">
        <f t="shared" si="1"/>
        <v>13.192090395480221</v>
      </c>
      <c r="E11" s="104">
        <v>284</v>
      </c>
      <c r="F11" s="110">
        <f t="shared" si="0"/>
        <v>0.78751074508499019</v>
      </c>
      <c r="G11" s="110">
        <f t="shared" si="2"/>
        <v>18.828451882845187</v>
      </c>
    </row>
    <row r="12" spans="1:13" ht="15" customHeight="1" x14ac:dyDescent="0.25">
      <c r="B12" s="66">
        <v>2008</v>
      </c>
      <c r="C12" s="102">
        <v>37710</v>
      </c>
      <c r="D12" s="103">
        <f t="shared" si="1"/>
        <v>4.5670077364611927</v>
      </c>
      <c r="E12" s="102">
        <v>240</v>
      </c>
      <c r="F12" s="109">
        <f t="shared" si="0"/>
        <v>0.63643595863166269</v>
      </c>
      <c r="G12" s="109">
        <f t="shared" si="2"/>
        <v>-15.492957746478879</v>
      </c>
    </row>
    <row r="13" spans="1:13" ht="15" customHeight="1" x14ac:dyDescent="0.25">
      <c r="B13" s="67">
        <v>2009</v>
      </c>
      <c r="C13" s="104">
        <v>32767</v>
      </c>
      <c r="D13" s="105">
        <f t="shared" si="1"/>
        <v>-13.107928931317957</v>
      </c>
      <c r="E13" s="104">
        <v>215</v>
      </c>
      <c r="F13" s="110">
        <f t="shared" si="0"/>
        <v>0.65614795373393964</v>
      </c>
      <c r="G13" s="110">
        <f t="shared" si="2"/>
        <v>-10.416666666666657</v>
      </c>
    </row>
    <row r="14" spans="1:13" ht="15" customHeight="1" x14ac:dyDescent="0.25">
      <c r="B14" s="66">
        <v>2010</v>
      </c>
      <c r="C14" s="102">
        <v>34635</v>
      </c>
      <c r="D14" s="103">
        <f t="shared" si="1"/>
        <v>5.7008575701162698</v>
      </c>
      <c r="E14" s="102">
        <v>159</v>
      </c>
      <c r="F14" s="109">
        <f t="shared" si="0"/>
        <v>0.4590731918579472</v>
      </c>
      <c r="G14" s="109">
        <f t="shared" si="2"/>
        <v>-26.04651162790698</v>
      </c>
    </row>
    <row r="15" spans="1:13" ht="15" customHeight="1" x14ac:dyDescent="0.25">
      <c r="B15" s="67">
        <v>2011</v>
      </c>
      <c r="C15" s="104">
        <v>29786</v>
      </c>
      <c r="D15" s="105">
        <f t="shared" si="1"/>
        <v>-14.000288725277898</v>
      </c>
      <c r="E15" s="104">
        <v>165</v>
      </c>
      <c r="F15" s="110">
        <f t="shared" si="0"/>
        <v>0.5539515208487209</v>
      </c>
      <c r="G15" s="110">
        <f t="shared" si="2"/>
        <v>3.7735849056603712</v>
      </c>
      <c r="J15"/>
      <c r="L15"/>
      <c r="M15"/>
    </row>
    <row r="16" spans="1:13" ht="15" customHeight="1" x14ac:dyDescent="0.25">
      <c r="B16" s="66">
        <v>2012</v>
      </c>
      <c r="C16" s="102">
        <v>38612</v>
      </c>
      <c r="D16" s="103">
        <f t="shared" si="1"/>
        <v>29.631370442489754</v>
      </c>
      <c r="E16" s="102">
        <v>211</v>
      </c>
      <c r="F16" s="109">
        <f t="shared" si="0"/>
        <v>0.54646223971822239</v>
      </c>
      <c r="G16" s="109">
        <f t="shared" si="2"/>
        <v>27.878787878787875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20.100000000000001" customHeight="1" x14ac:dyDescent="0.25">
      <c r="A19" s="35" t="s">
        <v>6</v>
      </c>
      <c r="B19" s="171" t="s">
        <v>183</v>
      </c>
      <c r="C19" s="150"/>
      <c r="D19" s="150"/>
      <c r="E19" s="150"/>
      <c r="F19" s="150"/>
      <c r="G19" s="150"/>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04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6 G6:G16 F5:F16" evalError="1"/>
  </ignoredErrors>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P53"/>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166</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70" t="s">
        <v>193</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44" spans="1:14" ht="12" customHeight="1" x14ac:dyDescent="0.25">
      <c r="A44" s="27"/>
      <c r="B44" s="27"/>
      <c r="C44" s="27"/>
      <c r="D44" s="27"/>
      <c r="E44" s="27"/>
      <c r="F44" s="27"/>
      <c r="G44" s="27"/>
      <c r="H44" s="27"/>
      <c r="I44" s="27"/>
    </row>
    <row r="45" spans="1:14" ht="12" customHeight="1" x14ac:dyDescent="0.25">
      <c r="A45" s="27"/>
      <c r="B45" s="27"/>
      <c r="C45" s="27"/>
      <c r="D45" s="27"/>
      <c r="E45" s="27"/>
      <c r="F45" s="27"/>
      <c r="G45" s="27"/>
      <c r="H45" s="27"/>
      <c r="I45" s="27"/>
    </row>
    <row r="46" spans="1:14" ht="12" customHeight="1" x14ac:dyDescent="0.25">
      <c r="A46" s="23"/>
      <c r="B46" s="30"/>
      <c r="C46" s="24"/>
      <c r="D46" s="24"/>
      <c r="E46" s="24"/>
      <c r="F46" s="24"/>
      <c r="G46" s="24"/>
      <c r="H46" s="24"/>
      <c r="I46" s="24"/>
      <c r="L46" s="7"/>
      <c r="M46" s="7"/>
      <c r="N46" s="7"/>
    </row>
    <row r="47" spans="1:14" ht="12" customHeight="1" x14ac:dyDescent="0.25">
      <c r="A47" s="23"/>
      <c r="B47" s="31"/>
      <c r="C47" s="24"/>
      <c r="D47" s="24"/>
      <c r="E47" s="24"/>
      <c r="F47" s="24"/>
      <c r="G47" s="24"/>
      <c r="H47" s="24"/>
      <c r="I47" s="24"/>
    </row>
    <row r="48" spans="1:14" ht="12" customHeight="1" x14ac:dyDescent="0.25">
      <c r="A48" s="23"/>
      <c r="B48" s="32"/>
      <c r="C48" s="26"/>
      <c r="D48" s="26"/>
      <c r="E48" s="26"/>
      <c r="F48" s="26"/>
      <c r="G48" s="26"/>
      <c r="H48" s="26"/>
      <c r="I48" s="26"/>
    </row>
    <row r="49" spans="1:9" ht="12" customHeight="1" x14ac:dyDescent="0.25">
      <c r="A49" s="23"/>
      <c r="B49" s="33"/>
      <c r="C49" s="23"/>
      <c r="D49" s="24"/>
      <c r="E49" s="24"/>
      <c r="F49" s="24"/>
      <c r="G49" s="24"/>
      <c r="H49" s="24"/>
      <c r="I49" s="24"/>
    </row>
    <row r="50" spans="1:9" s="27" customFormat="1" ht="12" customHeight="1" x14ac:dyDescent="0.25">
      <c r="B50" s="31"/>
      <c r="C50" s="21"/>
      <c r="D50" s="20"/>
      <c r="E50" s="20"/>
      <c r="F50" s="20"/>
    </row>
    <row r="51" spans="1:9" s="27" customFormat="1" ht="12" customHeight="1" x14ac:dyDescent="0.25">
      <c r="B51" s="32"/>
      <c r="C51" s="19"/>
      <c r="D51" s="20"/>
      <c r="E51" s="20"/>
      <c r="F51" s="20"/>
    </row>
    <row r="52" spans="1:9" s="27" customFormat="1" ht="12" customHeight="1" x14ac:dyDescent="0.25">
      <c r="B52" s="33"/>
      <c r="C52" s="21"/>
      <c r="D52" s="20"/>
      <c r="E52" s="20"/>
      <c r="F52" s="20"/>
    </row>
    <row r="53" spans="1:9" s="27" customFormat="1" ht="12" customHeight="1" x14ac:dyDescent="0.25"/>
  </sheetData>
  <mergeCells count="4">
    <mergeCell ref="B2:F2"/>
    <mergeCell ref="B20:F20"/>
    <mergeCell ref="B21:F21"/>
    <mergeCell ref="B22:F22"/>
  </mergeCells>
  <hyperlinks>
    <hyperlink ref="F1" location="Contents!A1" display="[contents Ç]" xr:uid="{00000000-0004-0000-31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95</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51" t="s">
        <v>145</v>
      </c>
      <c r="C20" s="152"/>
      <c r="D20" s="152"/>
      <c r="E20" s="152"/>
      <c r="F20" s="152"/>
    </row>
    <row r="21" spans="1:6" s="1" customFormat="1" ht="15" customHeight="1" x14ac:dyDescent="0.25">
      <c r="A21" s="56" t="s">
        <v>5</v>
      </c>
      <c r="B21" s="172" t="s">
        <v>57</v>
      </c>
      <c r="C21" s="133"/>
      <c r="D21" s="133"/>
      <c r="E21" s="133"/>
      <c r="F21" s="133"/>
    </row>
    <row r="22" spans="1:6" s="1" customFormat="1" ht="15" customHeight="1" x14ac:dyDescent="0.25">
      <c r="A22" s="56" t="s">
        <v>2</v>
      </c>
      <c r="B22" s="16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2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96</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71" t="s">
        <v>146</v>
      </c>
      <c r="C20" s="150"/>
      <c r="D20" s="150"/>
      <c r="E20" s="150"/>
      <c r="F20" s="150"/>
    </row>
    <row r="21" spans="1:6" s="1" customFormat="1" ht="15" customHeight="1" x14ac:dyDescent="0.25">
      <c r="A21" s="56" t="s">
        <v>5</v>
      </c>
      <c r="B21" s="172" t="s">
        <v>57</v>
      </c>
      <c r="C21" s="133"/>
      <c r="D21" s="133"/>
      <c r="E21" s="133"/>
      <c r="F21" s="133"/>
    </row>
    <row r="22" spans="1:6" s="1" customFormat="1" ht="15" customHeight="1" x14ac:dyDescent="0.25">
      <c r="A22" s="56" t="s">
        <v>2</v>
      </c>
      <c r="B22" s="17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3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97</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51" t="s">
        <v>147</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4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137</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51" t="s">
        <v>148</v>
      </c>
      <c r="C20" s="152"/>
      <c r="D20" s="152"/>
      <c r="E20" s="152"/>
      <c r="F20" s="152"/>
    </row>
    <row r="21" spans="1:6" s="1" customFormat="1" ht="15" customHeight="1" x14ac:dyDescent="0.25">
      <c r="A21" s="56" t="s">
        <v>5</v>
      </c>
      <c r="B21" s="172" t="s">
        <v>57</v>
      </c>
      <c r="C21" s="133"/>
      <c r="D21" s="133"/>
      <c r="E21" s="133"/>
      <c r="F21" s="133"/>
    </row>
    <row r="22" spans="1:6" s="1" customFormat="1" ht="15" customHeight="1" x14ac:dyDescent="0.25">
      <c r="A22" s="56" t="s">
        <v>2</v>
      </c>
      <c r="B22" s="16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5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90" t="s">
        <v>201</v>
      </c>
      <c r="C2" s="190"/>
      <c r="D2" s="190"/>
      <c r="E2" s="191"/>
      <c r="F2" s="191"/>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20.100000000000001" customHeight="1" x14ac:dyDescent="0.25">
      <c r="A20" s="35" t="s">
        <v>6</v>
      </c>
      <c r="B20" s="171" t="s">
        <v>189</v>
      </c>
      <c r="C20" s="150"/>
      <c r="D20" s="150"/>
      <c r="E20" s="150"/>
      <c r="F20" s="150"/>
    </row>
    <row r="21" spans="1:6" s="1" customFormat="1" ht="15" customHeight="1" x14ac:dyDescent="0.25">
      <c r="A21" s="56" t="s">
        <v>5</v>
      </c>
      <c r="B21" s="172" t="s">
        <v>57</v>
      </c>
      <c r="C21" s="133"/>
      <c r="D21" s="133"/>
      <c r="E21" s="133"/>
      <c r="F21" s="133"/>
    </row>
    <row r="22" spans="1:6" s="1" customFormat="1" ht="15" customHeight="1" x14ac:dyDescent="0.25">
      <c r="A22" s="56" t="s">
        <v>2</v>
      </c>
      <c r="B22" s="17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600-000000000000}"/>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138</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15" customHeight="1" x14ac:dyDescent="0.25">
      <c r="A20" s="35" t="s">
        <v>6</v>
      </c>
      <c r="B20" s="151" t="s">
        <v>148</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7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98</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51" t="s">
        <v>149</v>
      </c>
      <c r="C20" s="152"/>
      <c r="D20" s="152"/>
      <c r="E20" s="152"/>
      <c r="F20" s="152"/>
    </row>
    <row r="21" spans="1:6" s="1" customFormat="1" ht="15" customHeight="1" x14ac:dyDescent="0.25">
      <c r="A21" s="56" t="s">
        <v>5</v>
      </c>
      <c r="B21" s="172" t="s">
        <v>57</v>
      </c>
      <c r="C21" s="133"/>
      <c r="D21" s="133"/>
      <c r="E21" s="133"/>
      <c r="F21" s="133"/>
    </row>
    <row r="22" spans="1:6" s="1" customFormat="1" ht="15" customHeight="1" x14ac:dyDescent="0.25">
      <c r="A22" s="56" t="s">
        <v>2</v>
      </c>
      <c r="B22" s="16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8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139</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71" t="s">
        <v>150</v>
      </c>
      <c r="C20" s="150"/>
      <c r="D20" s="150"/>
      <c r="E20" s="150"/>
      <c r="F20" s="150"/>
    </row>
    <row r="21" spans="1:6" s="1" customFormat="1" ht="15" customHeight="1" x14ac:dyDescent="0.25">
      <c r="A21" s="56" t="s">
        <v>5</v>
      </c>
      <c r="B21" s="172" t="s">
        <v>57</v>
      </c>
      <c r="C21" s="133"/>
      <c r="D21" s="133"/>
      <c r="E21" s="133"/>
      <c r="F21" s="133"/>
    </row>
    <row r="22" spans="1:6" s="1" customFormat="1" ht="15" customHeight="1" x14ac:dyDescent="0.25">
      <c r="A22" s="56" t="s">
        <v>2</v>
      </c>
      <c r="B22" s="17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9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99</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c r="A20" s="113" t="s">
        <v>39</v>
      </c>
      <c r="B20" s="189" t="s">
        <v>46</v>
      </c>
      <c r="C20" s="188"/>
      <c r="D20" s="188"/>
      <c r="E20" s="188"/>
      <c r="F20" s="188"/>
    </row>
    <row r="21" spans="1:7" s="1" customFormat="1" ht="15" customHeight="1" x14ac:dyDescent="0.25">
      <c r="A21" s="35" t="s">
        <v>6</v>
      </c>
      <c r="B21" s="151" t="s">
        <v>151</v>
      </c>
      <c r="C21" s="152"/>
      <c r="D21" s="152"/>
      <c r="E21" s="152"/>
      <c r="F21" s="152"/>
      <c r="G21"/>
    </row>
    <row r="22" spans="1:7" s="1" customFormat="1" ht="15" customHeight="1" x14ac:dyDescent="0.25">
      <c r="A22" s="56" t="s">
        <v>5</v>
      </c>
      <c r="B22" s="172" t="s">
        <v>57</v>
      </c>
      <c r="C22" s="133"/>
      <c r="D22" s="133"/>
      <c r="E22" s="133"/>
      <c r="F22" s="133"/>
    </row>
    <row r="23" spans="1:7" s="1" customFormat="1" ht="15" customHeight="1" x14ac:dyDescent="0.25">
      <c r="A23" s="56" t="s">
        <v>2</v>
      </c>
      <c r="B23" s="173" t="s">
        <v>211</v>
      </c>
      <c r="C23" s="133"/>
      <c r="D23" s="133"/>
      <c r="E23" s="133"/>
      <c r="F23" s="133"/>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5">
    <mergeCell ref="B2:F2"/>
    <mergeCell ref="B20:F20"/>
    <mergeCell ref="B21:F21"/>
    <mergeCell ref="B22:F22"/>
    <mergeCell ref="B23:F23"/>
  </mergeCells>
  <hyperlinks>
    <hyperlink ref="F1" location="Contents!A1" display="[contents Ç]" xr:uid="{00000000-0004-0000-3A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60</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v>20162</v>
      </c>
      <c r="D8" s="103" t="s">
        <v>35</v>
      </c>
      <c r="E8" s="102">
        <v>482</v>
      </c>
      <c r="F8" s="109">
        <f t="shared" ref="F8:F17" si="0">E8/C8*100</f>
        <v>2.3906358496180937</v>
      </c>
      <c r="G8" s="109" t="s">
        <v>35</v>
      </c>
    </row>
    <row r="9" spans="1:13" ht="15" customHeight="1" x14ac:dyDescent="0.25">
      <c r="B9" s="67">
        <v>2005</v>
      </c>
      <c r="C9" s="104">
        <v>24158</v>
      </c>
      <c r="D9" s="105">
        <f t="shared" ref="D9:D17" si="1">(C9/C8*100)-100</f>
        <v>19.819462354925108</v>
      </c>
      <c r="E9" s="104">
        <v>595</v>
      </c>
      <c r="F9" s="110">
        <f t="shared" si="0"/>
        <v>2.4629522311449623</v>
      </c>
      <c r="G9" s="110">
        <f t="shared" ref="G9:G17" si="2">(E9/E8*100)-100</f>
        <v>23.443983402489636</v>
      </c>
    </row>
    <row r="10" spans="1:13" ht="15" customHeight="1" x14ac:dyDescent="0.25">
      <c r="B10" s="66">
        <v>2006</v>
      </c>
      <c r="C10" s="102">
        <v>25440</v>
      </c>
      <c r="D10" s="103">
        <f t="shared" si="1"/>
        <v>5.3067306896266189</v>
      </c>
      <c r="E10" s="102">
        <v>477</v>
      </c>
      <c r="F10" s="109">
        <f t="shared" si="0"/>
        <v>1.875</v>
      </c>
      <c r="G10" s="109">
        <f t="shared" si="2"/>
        <v>-19.831932773109244</v>
      </c>
    </row>
    <row r="11" spans="1:13" ht="15" customHeight="1" x14ac:dyDescent="0.25">
      <c r="B11" s="67">
        <v>2007</v>
      </c>
      <c r="C11" s="104">
        <v>29488</v>
      </c>
      <c r="D11" s="105">
        <f t="shared" si="1"/>
        <v>15.911949685534594</v>
      </c>
      <c r="E11" s="104">
        <v>550</v>
      </c>
      <c r="F11" s="110">
        <f t="shared" si="0"/>
        <v>1.8651654910472055</v>
      </c>
      <c r="G11" s="110">
        <f t="shared" si="2"/>
        <v>15.303983228511527</v>
      </c>
    </row>
    <row r="12" spans="1:13" ht="15" customHeight="1" x14ac:dyDescent="0.25">
      <c r="B12" s="66">
        <v>2008</v>
      </c>
      <c r="C12" s="102">
        <v>43993</v>
      </c>
      <c r="D12" s="103">
        <f t="shared" si="1"/>
        <v>49.18950081389039</v>
      </c>
      <c r="E12" s="102">
        <v>679</v>
      </c>
      <c r="F12" s="109">
        <f t="shared" si="0"/>
        <v>1.5434273634441842</v>
      </c>
      <c r="G12" s="109">
        <f t="shared" si="2"/>
        <v>23.454545454545467</v>
      </c>
    </row>
    <row r="13" spans="1:13" ht="15" customHeight="1" x14ac:dyDescent="0.25">
      <c r="B13" s="67">
        <v>2009</v>
      </c>
      <c r="C13" s="104">
        <v>42914</v>
      </c>
      <c r="D13" s="105">
        <f t="shared" si="1"/>
        <v>-2.4526629236469404</v>
      </c>
      <c r="E13" s="104">
        <v>708</v>
      </c>
      <c r="F13" s="110">
        <f t="shared" si="0"/>
        <v>1.6498112504077924</v>
      </c>
      <c r="G13" s="110">
        <f t="shared" si="2"/>
        <v>4.2709867452135626</v>
      </c>
    </row>
    <row r="14" spans="1:13" ht="15" customHeight="1" x14ac:dyDescent="0.25">
      <c r="B14" s="66">
        <v>2010</v>
      </c>
      <c r="C14" s="102">
        <v>56006</v>
      </c>
      <c r="D14" s="103">
        <f t="shared" si="1"/>
        <v>30.507526681269525</v>
      </c>
      <c r="E14" s="102">
        <v>798</v>
      </c>
      <c r="F14" s="109">
        <f t="shared" si="0"/>
        <v>1.4248473377852373</v>
      </c>
      <c r="G14" s="109">
        <f t="shared" si="2"/>
        <v>12.711864406779668</v>
      </c>
    </row>
    <row r="15" spans="1:13" ht="15" customHeight="1" x14ac:dyDescent="0.25">
      <c r="B15" s="67">
        <v>2011</v>
      </c>
      <c r="C15" s="104">
        <v>70524</v>
      </c>
      <c r="D15" s="105">
        <f t="shared" si="1"/>
        <v>25.922222619005097</v>
      </c>
      <c r="E15" s="104">
        <v>1564</v>
      </c>
      <c r="F15" s="110">
        <f t="shared" si="0"/>
        <v>2.2176847597980829</v>
      </c>
      <c r="G15" s="110">
        <f t="shared" si="2"/>
        <v>95.989974937343362</v>
      </c>
      <c r="J15"/>
      <c r="L15"/>
      <c r="M15"/>
    </row>
    <row r="16" spans="1:13" ht="15" customHeight="1" x14ac:dyDescent="0.25">
      <c r="B16" s="66">
        <v>2012</v>
      </c>
      <c r="C16" s="102">
        <v>73022</v>
      </c>
      <c r="D16" s="103">
        <f t="shared" si="1"/>
        <v>3.5420566048437507</v>
      </c>
      <c r="E16" s="102">
        <v>2247</v>
      </c>
      <c r="F16" s="109">
        <f t="shared" si="0"/>
        <v>3.0771548300512173</v>
      </c>
      <c r="G16" s="109">
        <f t="shared" si="2"/>
        <v>43.6700767263427</v>
      </c>
      <c r="J16"/>
      <c r="L16"/>
      <c r="M16"/>
    </row>
    <row r="17" spans="1:13" ht="15" customHeight="1" thickBot="1" x14ac:dyDescent="0.3">
      <c r="B17" s="68">
        <v>2013</v>
      </c>
      <c r="C17" s="106">
        <v>62387</v>
      </c>
      <c r="D17" s="107">
        <f t="shared" si="1"/>
        <v>-14.56410396866697</v>
      </c>
      <c r="E17" s="106">
        <v>2913</v>
      </c>
      <c r="F17" s="111">
        <f t="shared" si="0"/>
        <v>4.6692419895170474</v>
      </c>
      <c r="G17" s="111">
        <f t="shared" si="2"/>
        <v>29.639519359145538</v>
      </c>
      <c r="J17"/>
      <c r="L17"/>
      <c r="M17"/>
    </row>
    <row r="18" spans="1:13" ht="15" customHeight="1" x14ac:dyDescent="0.25">
      <c r="B18" s="4"/>
      <c r="C18" s="4"/>
      <c r="D18" s="4"/>
      <c r="E18" s="5"/>
      <c r="F18" s="5"/>
      <c r="G18" s="5"/>
    </row>
    <row r="19" spans="1:13" ht="20.100000000000001" customHeight="1" x14ac:dyDescent="0.25">
      <c r="A19" s="35" t="s">
        <v>39</v>
      </c>
      <c r="B19" s="149" t="s">
        <v>118</v>
      </c>
      <c r="C19" s="152"/>
      <c r="D19" s="152"/>
      <c r="E19" s="152"/>
      <c r="F19" s="152"/>
      <c r="G19" s="152"/>
    </row>
    <row r="20" spans="1:13" ht="30" customHeight="1" x14ac:dyDescent="0.25">
      <c r="A20" s="35" t="s">
        <v>6</v>
      </c>
      <c r="B20" s="151" t="s">
        <v>117</v>
      </c>
      <c r="C20" s="152"/>
      <c r="D20" s="152"/>
      <c r="E20" s="152"/>
      <c r="F20" s="152"/>
      <c r="G20" s="152"/>
    </row>
    <row r="21" spans="1:13" ht="15" customHeight="1" x14ac:dyDescent="0.25">
      <c r="A21" s="56" t="s">
        <v>5</v>
      </c>
      <c r="B21" s="172" t="s">
        <v>57</v>
      </c>
      <c r="C21" s="133"/>
      <c r="D21" s="133"/>
      <c r="E21" s="133"/>
      <c r="F21" s="133"/>
      <c r="G21" s="133"/>
    </row>
    <row r="22" spans="1:13" ht="15" customHeight="1" x14ac:dyDescent="0.25">
      <c r="A22" s="56" t="s">
        <v>2</v>
      </c>
      <c r="B22" s="163" t="s">
        <v>211</v>
      </c>
      <c r="C22" s="133"/>
      <c r="D22" s="133"/>
      <c r="E22" s="133"/>
      <c r="F22" s="133"/>
      <c r="G22" s="133"/>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xr:uid="{00000000-0004-0000-05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9:D17 F9:G17 G5 F8" evalError="1"/>
  </ignoredErrors>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100</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c r="A20" s="113" t="s">
        <v>39</v>
      </c>
      <c r="B20" s="189" t="s">
        <v>50</v>
      </c>
      <c r="C20" s="188"/>
      <c r="D20" s="188"/>
      <c r="E20" s="188"/>
      <c r="F20" s="188"/>
    </row>
    <row r="21" spans="1:6" s="1" customFormat="1" ht="15" customHeight="1" x14ac:dyDescent="0.25">
      <c r="A21" s="35" t="s">
        <v>6</v>
      </c>
      <c r="B21" s="151" t="s">
        <v>152</v>
      </c>
      <c r="C21" s="152"/>
      <c r="D21" s="152"/>
      <c r="E21" s="152"/>
      <c r="F21" s="152"/>
    </row>
    <row r="22" spans="1:6" s="1" customFormat="1" ht="15" customHeight="1" x14ac:dyDescent="0.25">
      <c r="A22" s="56" t="s">
        <v>5</v>
      </c>
      <c r="B22" s="172" t="s">
        <v>57</v>
      </c>
      <c r="C22" s="133"/>
      <c r="D22" s="133"/>
      <c r="E22" s="133"/>
      <c r="F22" s="133"/>
    </row>
    <row r="23" spans="1:6" s="1" customFormat="1" ht="15" customHeight="1" x14ac:dyDescent="0.25">
      <c r="A23" s="56" t="s">
        <v>2</v>
      </c>
      <c r="B23" s="163" t="s">
        <v>211</v>
      </c>
      <c r="C23" s="133"/>
      <c r="D23" s="133"/>
      <c r="E23" s="133"/>
      <c r="F23" s="133"/>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5">
    <mergeCell ref="B2:F2"/>
    <mergeCell ref="B20:F20"/>
    <mergeCell ref="B21:F21"/>
    <mergeCell ref="B22:F22"/>
    <mergeCell ref="B23:F23"/>
  </mergeCells>
  <hyperlinks>
    <hyperlink ref="F1" location="Contents!A1" display="[contents Ç]" xr:uid="{00000000-0004-0000-3B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101</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71" t="s">
        <v>153</v>
      </c>
      <c r="C20" s="150"/>
      <c r="D20" s="150"/>
      <c r="E20" s="150"/>
      <c r="F20" s="150"/>
    </row>
    <row r="21" spans="1:6" s="1" customFormat="1" ht="15" customHeight="1" x14ac:dyDescent="0.25">
      <c r="A21" s="56" t="s">
        <v>5</v>
      </c>
      <c r="B21" s="172" t="s">
        <v>57</v>
      </c>
      <c r="C21" s="133"/>
      <c r="D21" s="133"/>
      <c r="E21" s="133"/>
      <c r="F21" s="133"/>
    </row>
    <row r="22" spans="1:6" s="1" customFormat="1" ht="15" customHeight="1" x14ac:dyDescent="0.25">
      <c r="A22" s="56" t="s">
        <v>2</v>
      </c>
      <c r="B22" s="17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C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102</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51" t="s">
        <v>154</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103</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15" customHeight="1" x14ac:dyDescent="0.25">
      <c r="A20" s="35" t="s">
        <v>6</v>
      </c>
      <c r="B20" s="170" t="s">
        <v>194</v>
      </c>
      <c r="C20" s="152"/>
      <c r="D20" s="152"/>
      <c r="E20" s="152"/>
      <c r="F20" s="152"/>
    </row>
    <row r="21" spans="1:7" s="1" customFormat="1" ht="15" customHeight="1" x14ac:dyDescent="0.25">
      <c r="A21" s="56" t="s">
        <v>5</v>
      </c>
      <c r="B21" s="172" t="s">
        <v>57</v>
      </c>
      <c r="C21" s="133"/>
      <c r="D21" s="133"/>
      <c r="E21" s="133"/>
      <c r="F21" s="133"/>
    </row>
    <row r="22" spans="1:7" s="1" customFormat="1" ht="15" customHeight="1" x14ac:dyDescent="0.25">
      <c r="A22" s="56" t="s">
        <v>2</v>
      </c>
      <c r="B22" s="16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c r="B27" s="151"/>
      <c r="C27" s="152"/>
      <c r="D27" s="152"/>
      <c r="E27" s="152"/>
      <c r="F27" s="152"/>
      <c r="G27" s="152"/>
    </row>
    <row r="28" spans="1:7" ht="15" customHeight="1" x14ac:dyDescent="0.25"/>
    <row r="29" spans="1:7" ht="15" customHeight="1" x14ac:dyDescent="0.25"/>
    <row r="30" spans="1:7" ht="15" customHeight="1" x14ac:dyDescent="0.25"/>
    <row r="31" spans="1:7" ht="15" customHeight="1" x14ac:dyDescent="0.25"/>
    <row r="32" spans="1:7"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1:F21"/>
    <mergeCell ref="B22:F22"/>
    <mergeCell ref="B27:G27"/>
  </mergeCells>
  <hyperlinks>
    <hyperlink ref="F1" location="Contents!A1" display="[contents Ç]" xr:uid="{00000000-0004-0000-3E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104</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71" t="s">
        <v>155</v>
      </c>
      <c r="C20" s="150"/>
      <c r="D20" s="150"/>
      <c r="E20" s="150"/>
      <c r="F20" s="150"/>
    </row>
    <row r="21" spans="1:6" s="1" customFormat="1" ht="15" customHeight="1" x14ac:dyDescent="0.25">
      <c r="A21" s="56" t="s">
        <v>5</v>
      </c>
      <c r="B21" s="172" t="s">
        <v>57</v>
      </c>
      <c r="C21" s="133"/>
      <c r="D21" s="133"/>
      <c r="E21" s="133"/>
      <c r="F21" s="133"/>
    </row>
    <row r="22" spans="1:6" s="1" customFormat="1" ht="15" customHeight="1" x14ac:dyDescent="0.25">
      <c r="A22" s="56" t="s">
        <v>2</v>
      </c>
      <c r="B22" s="17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3F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105</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15" customHeight="1" x14ac:dyDescent="0.25">
      <c r="A20" s="35" t="s">
        <v>6</v>
      </c>
      <c r="B20" s="151" t="s">
        <v>156</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0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P57"/>
  <sheetViews>
    <sheetView showGridLines="0" workbookViewId="0">
      <selection activeCell="F1" sqref="F1"/>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106</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79" t="s">
        <v>208</v>
      </c>
      <c r="C20" s="152"/>
      <c r="D20" s="152"/>
      <c r="E20" s="152"/>
      <c r="F20" s="152"/>
    </row>
    <row r="21" spans="1:6" s="1" customFormat="1" ht="15" customHeight="1" x14ac:dyDescent="0.25">
      <c r="A21" s="56" t="s">
        <v>5</v>
      </c>
      <c r="B21" s="172" t="s">
        <v>57</v>
      </c>
      <c r="C21" s="133"/>
      <c r="D21" s="133"/>
      <c r="E21" s="133"/>
      <c r="F21" s="133"/>
    </row>
    <row r="22" spans="1:6" s="1" customFormat="1" ht="15" customHeight="1" x14ac:dyDescent="0.25">
      <c r="A22" s="56" t="s">
        <v>2</v>
      </c>
      <c r="B22" s="16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1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107</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 customFormat="1" ht="30" customHeight="1" x14ac:dyDescent="0.25">
      <c r="A20" s="35" t="s">
        <v>6</v>
      </c>
      <c r="B20" s="171" t="s">
        <v>196</v>
      </c>
      <c r="C20" s="150"/>
      <c r="D20" s="150"/>
      <c r="E20" s="150"/>
      <c r="F20" s="150"/>
    </row>
    <row r="21" spans="1:9" s="1" customFormat="1" ht="15" customHeight="1" x14ac:dyDescent="0.25">
      <c r="A21" s="56" t="s">
        <v>5</v>
      </c>
      <c r="B21" s="172" t="s">
        <v>57</v>
      </c>
      <c r="C21" s="133"/>
      <c r="D21" s="133"/>
      <c r="E21" s="133"/>
      <c r="F21" s="133"/>
    </row>
    <row r="22" spans="1:9" s="1" customFormat="1" ht="15" customHeight="1" x14ac:dyDescent="0.25">
      <c r="A22" s="56" t="s">
        <v>2</v>
      </c>
      <c r="B22" s="173" t="s">
        <v>211</v>
      </c>
      <c r="C22" s="133"/>
      <c r="D22" s="133"/>
      <c r="E22" s="133"/>
      <c r="F22" s="133"/>
    </row>
    <row r="23" spans="1:9" ht="15" customHeight="1" x14ac:dyDescent="0.25"/>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151"/>
      <c r="E31" s="152"/>
      <c r="F31" s="152"/>
      <c r="G31" s="152"/>
      <c r="H31" s="152"/>
      <c r="I31" s="152"/>
    </row>
    <row r="32" spans="1:9"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1:F21"/>
    <mergeCell ref="B22:F22"/>
    <mergeCell ref="D31:I31"/>
  </mergeCells>
  <hyperlinks>
    <hyperlink ref="F1" location="Contents!A1" display="[contents Ç]" xr:uid="{00000000-0004-0000-42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108</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51" t="s">
        <v>157</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3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109</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51" t="s">
        <v>158</v>
      </c>
      <c r="C20" s="152"/>
      <c r="D20" s="152"/>
      <c r="E20" s="152"/>
      <c r="F20" s="152"/>
    </row>
    <row r="21" spans="1:6" s="1" customFormat="1" ht="15" customHeight="1" x14ac:dyDescent="0.25">
      <c r="A21" s="56" t="s">
        <v>5</v>
      </c>
      <c r="B21" s="172" t="s">
        <v>57</v>
      </c>
      <c r="C21" s="133"/>
      <c r="D21" s="133"/>
      <c r="E21" s="133"/>
      <c r="F21" s="133"/>
    </row>
    <row r="22" spans="1:6" s="1" customFormat="1" ht="15" customHeight="1" x14ac:dyDescent="0.25">
      <c r="A22" s="56" t="s">
        <v>2</v>
      </c>
      <c r="B22" s="16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4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showGridLines="0" workbookViewId="0">
      <selection activeCell="G1" sqref="G1"/>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61</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683830</v>
      </c>
      <c r="D5" s="101" t="s">
        <v>35</v>
      </c>
      <c r="E5" s="100">
        <v>213203</v>
      </c>
      <c r="F5" s="108">
        <f>E5/C5*100</f>
        <v>31.177778102744835</v>
      </c>
      <c r="G5" s="108" t="s">
        <v>35</v>
      </c>
      <c r="I5" s="82"/>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t="s">
        <v>35</v>
      </c>
      <c r="D9" s="105" t="s">
        <v>35</v>
      </c>
      <c r="E9" s="104" t="s">
        <v>35</v>
      </c>
      <c r="F9" s="110" t="s">
        <v>35</v>
      </c>
      <c r="G9" s="110" t="s">
        <v>35</v>
      </c>
    </row>
    <row r="10" spans="1:13" ht="15" customHeight="1" x14ac:dyDescent="0.25">
      <c r="B10" s="66">
        <v>2006</v>
      </c>
      <c r="C10" s="102" t="s">
        <v>35</v>
      </c>
      <c r="D10" s="103" t="s">
        <v>35</v>
      </c>
      <c r="E10" s="102" t="s">
        <v>35</v>
      </c>
      <c r="F10" s="109" t="s">
        <v>35</v>
      </c>
      <c r="G10" s="109" t="s">
        <v>35</v>
      </c>
      <c r="I10" s="79"/>
    </row>
    <row r="11" spans="1:13" ht="15" customHeight="1" x14ac:dyDescent="0.25">
      <c r="B11" s="67">
        <v>2007</v>
      </c>
      <c r="C11" s="104" t="s">
        <v>35</v>
      </c>
      <c r="D11" s="105" t="s">
        <v>35</v>
      </c>
      <c r="E11" s="104" t="s">
        <v>35</v>
      </c>
      <c r="F11" s="110" t="s">
        <v>35</v>
      </c>
      <c r="G11" s="110" t="s">
        <v>35</v>
      </c>
    </row>
    <row r="12" spans="1:13" ht="15" customHeight="1" x14ac:dyDescent="0.25">
      <c r="B12" s="66">
        <v>2008</v>
      </c>
      <c r="C12" s="102" t="s">
        <v>35</v>
      </c>
      <c r="D12" s="103" t="s">
        <v>35</v>
      </c>
      <c r="E12" s="102" t="s">
        <v>35</v>
      </c>
      <c r="F12" s="109" t="s">
        <v>35</v>
      </c>
      <c r="G12" s="109" t="s">
        <v>35</v>
      </c>
    </row>
    <row r="13" spans="1:13" ht="15" customHeight="1" x14ac:dyDescent="0.25">
      <c r="B13" s="67">
        <v>2009</v>
      </c>
      <c r="C13" s="104" t="s">
        <v>35</v>
      </c>
      <c r="D13" s="105" t="s">
        <v>35</v>
      </c>
      <c r="E13" s="104" t="s">
        <v>35</v>
      </c>
      <c r="F13" s="110" t="s">
        <v>35</v>
      </c>
      <c r="G13" s="110" t="s">
        <v>35</v>
      </c>
    </row>
    <row r="14" spans="1:13" ht="15" customHeight="1" x14ac:dyDescent="0.25">
      <c r="B14" s="66">
        <v>2010</v>
      </c>
      <c r="C14" s="102">
        <v>592570</v>
      </c>
      <c r="D14" s="103" t="s">
        <v>35</v>
      </c>
      <c r="E14" s="102">
        <v>137973</v>
      </c>
      <c r="F14" s="109">
        <f t="shared" ref="F14" si="0">E14/C14*100</f>
        <v>23.283831446073883</v>
      </c>
      <c r="G14" s="109" t="s">
        <v>35</v>
      </c>
    </row>
    <row r="15" spans="1:13" ht="15" customHeight="1" x14ac:dyDescent="0.25">
      <c r="B15" s="67">
        <v>2011</v>
      </c>
      <c r="C15" s="104" t="s">
        <v>35</v>
      </c>
      <c r="D15" s="105" t="s">
        <v>35</v>
      </c>
      <c r="E15" s="104" t="s">
        <v>35</v>
      </c>
      <c r="F15" s="110" t="s">
        <v>35</v>
      </c>
      <c r="G15" s="110" t="s">
        <v>35</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20.100000000000001" customHeight="1" x14ac:dyDescent="0.25">
      <c r="A19" s="35" t="s">
        <v>39</v>
      </c>
      <c r="B19" s="149" t="s">
        <v>48</v>
      </c>
      <c r="C19" s="152"/>
      <c r="D19" s="152"/>
      <c r="E19" s="152"/>
      <c r="F19" s="152"/>
      <c r="G19" s="152"/>
    </row>
    <row r="20" spans="1:13" ht="45" customHeight="1" x14ac:dyDescent="0.25">
      <c r="A20" s="35" t="s">
        <v>6</v>
      </c>
      <c r="B20" s="151" t="s">
        <v>119</v>
      </c>
      <c r="C20" s="152"/>
      <c r="D20" s="152"/>
      <c r="E20" s="152"/>
      <c r="F20" s="152"/>
      <c r="G20" s="152"/>
    </row>
    <row r="21" spans="1:13" ht="15" customHeight="1" x14ac:dyDescent="0.25">
      <c r="A21" s="56" t="s">
        <v>5</v>
      </c>
      <c r="B21" s="172" t="s">
        <v>57</v>
      </c>
      <c r="C21" s="133"/>
      <c r="D21" s="133"/>
      <c r="E21" s="133"/>
      <c r="F21" s="133"/>
      <c r="G21" s="133"/>
    </row>
    <row r="22" spans="1:13" ht="15" customHeight="1" x14ac:dyDescent="0.25">
      <c r="A22" s="56" t="s">
        <v>2</v>
      </c>
      <c r="B22" s="163" t="s">
        <v>211</v>
      </c>
      <c r="C22" s="133"/>
      <c r="D22" s="133"/>
      <c r="E22" s="133"/>
      <c r="F22" s="133"/>
      <c r="G22" s="133"/>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xr:uid="{00000000-0004-0000-06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F5:G5 F14" evalError="1"/>
  </ignoredErrors>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P54"/>
  <sheetViews>
    <sheetView showGridLines="0" workbookViewId="0">
      <selection activeCell="F1" sqref="F1"/>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206</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28" customFormat="1" ht="45" customHeight="1" x14ac:dyDescent="0.25">
      <c r="A20" s="35" t="s">
        <v>39</v>
      </c>
      <c r="B20" s="187" t="s">
        <v>199</v>
      </c>
      <c r="C20" s="141"/>
      <c r="D20" s="141"/>
      <c r="E20" s="141"/>
      <c r="F20" s="141"/>
    </row>
    <row r="21" spans="1:6" s="1" customFormat="1" ht="45" customHeight="1" x14ac:dyDescent="0.25">
      <c r="A21" s="35" t="s">
        <v>6</v>
      </c>
      <c r="B21" s="171" t="s">
        <v>197</v>
      </c>
      <c r="C21" s="150"/>
      <c r="D21" s="150"/>
      <c r="E21" s="150"/>
      <c r="F21" s="150"/>
    </row>
    <row r="22" spans="1:6" s="1" customFormat="1" ht="15" customHeight="1" x14ac:dyDescent="0.25">
      <c r="A22" s="56" t="s">
        <v>5</v>
      </c>
      <c r="B22" s="172" t="s">
        <v>57</v>
      </c>
      <c r="C22" s="133"/>
      <c r="D22" s="133"/>
      <c r="E22" s="133"/>
      <c r="F22" s="133"/>
    </row>
    <row r="23" spans="1:6" s="1" customFormat="1" ht="15" customHeight="1" x14ac:dyDescent="0.25">
      <c r="A23" s="56" t="s">
        <v>2</v>
      </c>
      <c r="B23" s="173" t="s">
        <v>211</v>
      </c>
      <c r="C23" s="133"/>
      <c r="D23" s="133"/>
      <c r="E23" s="133"/>
      <c r="F23" s="133"/>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27"/>
      <c r="B45" s="27"/>
      <c r="C45" s="27"/>
      <c r="D45" s="27"/>
      <c r="E45" s="27"/>
      <c r="F45" s="27"/>
      <c r="G45" s="27"/>
      <c r="H45" s="27"/>
      <c r="I45" s="27"/>
    </row>
    <row r="46" spans="1:14" ht="12" customHeight="1" x14ac:dyDescent="0.25">
      <c r="A46" s="27"/>
      <c r="B46" s="27"/>
      <c r="C46" s="27"/>
      <c r="D46" s="27"/>
      <c r="E46" s="27"/>
      <c r="F46" s="27"/>
      <c r="G46" s="27"/>
      <c r="H46" s="27"/>
      <c r="I46" s="27"/>
    </row>
    <row r="47" spans="1:14" ht="12" customHeight="1" x14ac:dyDescent="0.25">
      <c r="A47" s="23"/>
      <c r="B47" s="30"/>
      <c r="C47" s="24"/>
      <c r="D47" s="24"/>
      <c r="E47" s="24"/>
      <c r="F47" s="24"/>
      <c r="G47" s="24"/>
      <c r="H47" s="24"/>
      <c r="I47" s="24"/>
      <c r="L47" s="7"/>
      <c r="M47" s="7"/>
      <c r="N47" s="7"/>
    </row>
    <row r="48" spans="1:14" ht="12" customHeight="1" x14ac:dyDescent="0.25">
      <c r="A48" s="23"/>
      <c r="B48" s="31"/>
      <c r="C48" s="24"/>
      <c r="D48" s="24"/>
      <c r="E48" s="24"/>
      <c r="F48" s="24"/>
      <c r="G48" s="24"/>
      <c r="H48" s="24"/>
      <c r="I48" s="24"/>
    </row>
    <row r="49" spans="1:9" ht="12" customHeight="1" x14ac:dyDescent="0.25">
      <c r="A49" s="23"/>
      <c r="B49" s="32"/>
      <c r="C49" s="26"/>
      <c r="D49" s="26"/>
      <c r="E49" s="26"/>
      <c r="F49" s="26"/>
      <c r="G49" s="26"/>
      <c r="H49" s="26"/>
      <c r="I49" s="26"/>
    </row>
    <row r="50" spans="1:9" ht="12" customHeight="1" x14ac:dyDescent="0.25">
      <c r="A50" s="23"/>
      <c r="B50" s="33"/>
      <c r="C50" s="23"/>
      <c r="D50" s="24"/>
      <c r="E50" s="24"/>
      <c r="F50" s="24"/>
      <c r="G50" s="24"/>
      <c r="H50" s="24"/>
      <c r="I50" s="24"/>
    </row>
    <row r="51" spans="1:9" s="27" customFormat="1" ht="12" customHeight="1" x14ac:dyDescent="0.25">
      <c r="B51" s="31"/>
      <c r="C51" s="21"/>
      <c r="D51" s="20"/>
      <c r="E51" s="20"/>
      <c r="F51" s="20"/>
    </row>
    <row r="52" spans="1:9" s="27" customFormat="1" ht="12" customHeight="1" x14ac:dyDescent="0.25">
      <c r="B52" s="32"/>
      <c r="C52" s="19"/>
      <c r="D52" s="20"/>
      <c r="E52" s="20"/>
      <c r="F52" s="20"/>
    </row>
    <row r="53" spans="1:9" s="27" customFormat="1" ht="12" customHeight="1" x14ac:dyDescent="0.25">
      <c r="B53" s="33"/>
      <c r="C53" s="21"/>
      <c r="D53" s="20"/>
      <c r="E53" s="20"/>
      <c r="F53" s="20"/>
    </row>
    <row r="54" spans="1:9" s="27" customFormat="1" ht="12" customHeight="1" x14ac:dyDescent="0.25"/>
  </sheetData>
  <mergeCells count="5">
    <mergeCell ref="B20:F20"/>
    <mergeCell ref="B2:F2"/>
    <mergeCell ref="B21:F21"/>
    <mergeCell ref="B22:F22"/>
    <mergeCell ref="B23:F23"/>
  </mergeCells>
  <hyperlinks>
    <hyperlink ref="F1" location="Contents!A1" display="[contents Ç]" xr:uid="{00000000-0004-0000-45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110</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51" t="s">
        <v>159</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6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111</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51" t="s">
        <v>160</v>
      </c>
      <c r="C20" s="152"/>
      <c r="D20" s="152"/>
      <c r="E20" s="152"/>
      <c r="F20" s="152"/>
    </row>
    <row r="21" spans="1:6" s="1" customFormat="1" ht="15" customHeight="1" x14ac:dyDescent="0.25">
      <c r="A21" s="56" t="s">
        <v>5</v>
      </c>
      <c r="B21" s="172" t="s">
        <v>57</v>
      </c>
      <c r="C21" s="133"/>
      <c r="D21" s="133"/>
      <c r="E21" s="133"/>
      <c r="F21" s="133"/>
    </row>
    <row r="22" spans="1:6" s="1" customFormat="1" ht="15" customHeight="1" x14ac:dyDescent="0.25">
      <c r="A22" s="56" t="s">
        <v>2</v>
      </c>
      <c r="B22" s="16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7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P54"/>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112</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39</v>
      </c>
      <c r="B20" s="171" t="s">
        <v>174</v>
      </c>
      <c r="C20" s="150"/>
      <c r="D20" s="150"/>
      <c r="E20" s="150"/>
      <c r="F20" s="150"/>
    </row>
    <row r="21" spans="1:6" s="1" customFormat="1" ht="30" customHeight="1" x14ac:dyDescent="0.25">
      <c r="A21" s="35" t="s">
        <v>6</v>
      </c>
      <c r="B21" s="171" t="s">
        <v>198</v>
      </c>
      <c r="C21" s="150"/>
      <c r="D21" s="150"/>
      <c r="E21" s="150"/>
      <c r="F21" s="150"/>
    </row>
    <row r="22" spans="1:6" s="1" customFormat="1" ht="15" customHeight="1" x14ac:dyDescent="0.25">
      <c r="A22" s="56" t="s">
        <v>5</v>
      </c>
      <c r="B22" s="172" t="s">
        <v>57</v>
      </c>
      <c r="C22" s="133"/>
      <c r="D22" s="133"/>
      <c r="E22" s="133"/>
      <c r="F22" s="133"/>
    </row>
    <row r="23" spans="1:6" s="1" customFormat="1" ht="15" customHeight="1" x14ac:dyDescent="0.25">
      <c r="A23" s="56" t="s">
        <v>2</v>
      </c>
      <c r="B23" s="173" t="s">
        <v>211</v>
      </c>
      <c r="C23" s="133"/>
      <c r="D23" s="133"/>
      <c r="E23" s="133"/>
      <c r="F23" s="133"/>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27"/>
      <c r="B45" s="27"/>
      <c r="C45" s="27"/>
      <c r="D45" s="27"/>
      <c r="E45" s="27"/>
      <c r="F45" s="27"/>
      <c r="G45" s="27"/>
      <c r="H45" s="27"/>
      <c r="I45" s="27"/>
    </row>
    <row r="46" spans="1:14" ht="12" customHeight="1" x14ac:dyDescent="0.25">
      <c r="A46" s="27"/>
      <c r="B46" s="27"/>
      <c r="C46" s="27"/>
      <c r="D46" s="27"/>
      <c r="E46" s="27"/>
      <c r="F46" s="27"/>
      <c r="G46" s="27"/>
      <c r="H46" s="27"/>
      <c r="I46" s="27"/>
    </row>
    <row r="47" spans="1:14" ht="12" customHeight="1" x14ac:dyDescent="0.25">
      <c r="A47" s="23"/>
      <c r="B47" s="30"/>
      <c r="C47" s="24"/>
      <c r="D47" s="24"/>
      <c r="E47" s="24"/>
      <c r="F47" s="24"/>
      <c r="G47" s="24"/>
      <c r="H47" s="24"/>
      <c r="I47" s="24"/>
      <c r="L47" s="7"/>
      <c r="M47" s="7"/>
      <c r="N47" s="7"/>
    </row>
    <row r="48" spans="1:14" ht="12" customHeight="1" x14ac:dyDescent="0.25">
      <c r="A48" s="23"/>
      <c r="B48" s="31"/>
      <c r="C48" s="24"/>
      <c r="D48" s="24"/>
      <c r="E48" s="24"/>
      <c r="F48" s="24"/>
      <c r="G48" s="24"/>
      <c r="H48" s="24"/>
      <c r="I48" s="24"/>
    </row>
    <row r="49" spans="1:9" ht="12" customHeight="1" x14ac:dyDescent="0.25">
      <c r="A49" s="23"/>
      <c r="B49" s="32"/>
      <c r="C49" s="26"/>
      <c r="D49" s="26"/>
      <c r="E49" s="26"/>
      <c r="F49" s="26"/>
      <c r="G49" s="26"/>
      <c r="H49" s="26"/>
      <c r="I49" s="26"/>
    </row>
    <row r="50" spans="1:9" ht="12" customHeight="1" x14ac:dyDescent="0.25">
      <c r="A50" s="23"/>
      <c r="B50" s="33"/>
      <c r="C50" s="23"/>
      <c r="D50" s="24"/>
      <c r="E50" s="24"/>
      <c r="F50" s="24"/>
      <c r="G50" s="24"/>
      <c r="H50" s="24"/>
      <c r="I50" s="24"/>
    </row>
    <row r="51" spans="1:9" s="27" customFormat="1" ht="12" customHeight="1" x14ac:dyDescent="0.25">
      <c r="B51" s="31"/>
      <c r="C51" s="21"/>
      <c r="D51" s="20"/>
      <c r="E51" s="20"/>
      <c r="F51" s="20"/>
    </row>
    <row r="52" spans="1:9" s="27" customFormat="1" ht="12" customHeight="1" x14ac:dyDescent="0.25">
      <c r="B52" s="32"/>
      <c r="C52" s="19"/>
      <c r="D52" s="20"/>
      <c r="E52" s="20"/>
      <c r="F52" s="20"/>
    </row>
    <row r="53" spans="1:9" s="27" customFormat="1" ht="12" customHeight="1" x14ac:dyDescent="0.25">
      <c r="B53" s="33"/>
      <c r="C53" s="21"/>
      <c r="D53" s="20"/>
      <c r="E53" s="20"/>
      <c r="F53" s="20"/>
    </row>
    <row r="54" spans="1:9" s="27" customFormat="1" ht="12" customHeight="1" x14ac:dyDescent="0.25"/>
  </sheetData>
  <mergeCells count="5">
    <mergeCell ref="B2:F2"/>
    <mergeCell ref="B20:F20"/>
    <mergeCell ref="B21:F21"/>
    <mergeCell ref="B22:F22"/>
    <mergeCell ref="B23:F23"/>
  </mergeCells>
  <hyperlinks>
    <hyperlink ref="F1" location="Contents!A1" display="[contents Ç]" xr:uid="{00000000-0004-0000-48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113</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51" t="s">
        <v>161</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9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P57"/>
  <sheetViews>
    <sheetView showGridLines="0" workbookViewId="0">
      <selection activeCell="F1" sqref="F1"/>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114</v>
      </c>
      <c r="C2" s="185"/>
      <c r="D2" s="185"/>
      <c r="E2" s="186"/>
      <c r="F2" s="186"/>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30" customHeight="1" x14ac:dyDescent="0.25">
      <c r="A20" s="35" t="s">
        <v>6</v>
      </c>
      <c r="B20" s="179" t="s">
        <v>210</v>
      </c>
      <c r="C20" s="152"/>
      <c r="D20" s="152"/>
      <c r="E20" s="152"/>
      <c r="F20" s="152"/>
      <c r="H20" s="114"/>
    </row>
    <row r="21" spans="1:8" s="1" customFormat="1" ht="15" customHeight="1" x14ac:dyDescent="0.25">
      <c r="A21" s="56" t="s">
        <v>5</v>
      </c>
      <c r="B21" s="172" t="s">
        <v>57</v>
      </c>
      <c r="C21" s="133"/>
      <c r="D21" s="133"/>
      <c r="E21" s="133"/>
      <c r="F21" s="133"/>
    </row>
    <row r="22" spans="1:8" s="1" customFormat="1" ht="15" customHeight="1" x14ac:dyDescent="0.25">
      <c r="A22" s="56" t="s">
        <v>2</v>
      </c>
      <c r="B22" s="163" t="s">
        <v>211</v>
      </c>
      <c r="C22" s="133"/>
      <c r="D22" s="133"/>
      <c r="E22" s="133"/>
      <c r="F22" s="133"/>
    </row>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A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54"/>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115</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 customFormat="1" ht="45" customHeight="1" x14ac:dyDescent="0.25">
      <c r="A20" s="35" t="s">
        <v>39</v>
      </c>
      <c r="B20" s="170" t="s">
        <v>188</v>
      </c>
      <c r="C20" s="152"/>
      <c r="D20" s="152"/>
      <c r="E20" s="152"/>
      <c r="F20" s="152"/>
      <c r="I20" s="119"/>
    </row>
    <row r="21" spans="1:9" s="1" customFormat="1" ht="30" customHeight="1" x14ac:dyDescent="0.25">
      <c r="A21" s="35" t="s">
        <v>6</v>
      </c>
      <c r="B21" s="171" t="s">
        <v>162</v>
      </c>
      <c r="C21" s="150"/>
      <c r="D21" s="150"/>
      <c r="E21" s="150"/>
      <c r="F21" s="150"/>
    </row>
    <row r="22" spans="1:9" s="1" customFormat="1" ht="15" customHeight="1" x14ac:dyDescent="0.25">
      <c r="A22" s="56" t="s">
        <v>5</v>
      </c>
      <c r="B22" s="172" t="s">
        <v>57</v>
      </c>
      <c r="C22" s="133"/>
      <c r="D22" s="133"/>
      <c r="E22" s="133"/>
      <c r="F22" s="133"/>
    </row>
    <row r="23" spans="1:9" s="1" customFormat="1" ht="15" customHeight="1" x14ac:dyDescent="0.25">
      <c r="A23" s="56" t="s">
        <v>2</v>
      </c>
      <c r="B23" s="173" t="s">
        <v>211</v>
      </c>
      <c r="C23" s="133"/>
      <c r="D23" s="133"/>
      <c r="E23" s="133"/>
      <c r="F23" s="133"/>
    </row>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45" spans="1:14" ht="12" customHeight="1" x14ac:dyDescent="0.25">
      <c r="A45" s="27"/>
      <c r="B45" s="27"/>
      <c r="C45" s="27"/>
      <c r="D45" s="27"/>
      <c r="E45" s="27"/>
      <c r="F45" s="27"/>
      <c r="G45" s="27"/>
      <c r="H45" s="27"/>
      <c r="I45" s="27"/>
    </row>
    <row r="46" spans="1:14" ht="12" customHeight="1" x14ac:dyDescent="0.25">
      <c r="A46" s="27"/>
      <c r="B46" s="27"/>
      <c r="C46" s="27"/>
      <c r="D46" s="27"/>
      <c r="E46" s="27"/>
      <c r="F46" s="27"/>
      <c r="G46" s="27"/>
      <c r="H46" s="27"/>
      <c r="I46" s="27"/>
    </row>
    <row r="47" spans="1:14" ht="12" customHeight="1" x14ac:dyDescent="0.25">
      <c r="A47" s="23"/>
      <c r="B47" s="30"/>
      <c r="C47" s="24"/>
      <c r="D47" s="24"/>
      <c r="E47" s="24"/>
      <c r="F47" s="24"/>
      <c r="G47" s="24"/>
      <c r="H47" s="24"/>
      <c r="I47" s="24"/>
      <c r="L47" s="7"/>
      <c r="M47" s="7"/>
      <c r="N47" s="7"/>
    </row>
    <row r="48" spans="1:14" ht="12" customHeight="1" x14ac:dyDescent="0.25">
      <c r="A48" s="23"/>
      <c r="B48" s="31"/>
      <c r="C48" s="24"/>
      <c r="D48" s="24"/>
      <c r="E48" s="24"/>
      <c r="F48" s="24"/>
      <c r="G48" s="24"/>
      <c r="H48" s="24"/>
      <c r="I48" s="24"/>
    </row>
    <row r="49" spans="1:9" ht="12" customHeight="1" x14ac:dyDescent="0.25">
      <c r="A49" s="23"/>
      <c r="B49" s="32"/>
      <c r="C49" s="26"/>
      <c r="D49" s="26"/>
      <c r="E49" s="26"/>
      <c r="F49" s="26"/>
      <c r="G49" s="26"/>
      <c r="H49" s="26"/>
      <c r="I49" s="26"/>
    </row>
    <row r="50" spans="1:9" ht="12" customHeight="1" x14ac:dyDescent="0.25">
      <c r="A50" s="23"/>
      <c r="B50" s="33"/>
      <c r="C50" s="23"/>
      <c r="D50" s="24"/>
      <c r="E50" s="24"/>
      <c r="F50" s="24"/>
      <c r="G50" s="24"/>
      <c r="H50" s="24"/>
      <c r="I50" s="24"/>
    </row>
    <row r="51" spans="1:9" s="27" customFormat="1" ht="12" customHeight="1" x14ac:dyDescent="0.25">
      <c r="B51" s="31"/>
      <c r="C51" s="21"/>
      <c r="D51" s="20"/>
      <c r="E51" s="20"/>
      <c r="F51" s="20"/>
    </row>
    <row r="52" spans="1:9" s="27" customFormat="1" ht="12" customHeight="1" x14ac:dyDescent="0.25">
      <c r="B52" s="32"/>
      <c r="C52" s="19"/>
      <c r="D52" s="20"/>
      <c r="E52" s="20"/>
      <c r="F52" s="20"/>
    </row>
    <row r="53" spans="1:9" s="27" customFormat="1" ht="12" customHeight="1" x14ac:dyDescent="0.25">
      <c r="B53" s="33"/>
      <c r="C53" s="21"/>
      <c r="D53" s="20"/>
      <c r="E53" s="20"/>
      <c r="F53" s="20"/>
    </row>
    <row r="54" spans="1:9" s="27" customFormat="1" ht="12" customHeight="1" x14ac:dyDescent="0.25"/>
  </sheetData>
  <mergeCells count="5">
    <mergeCell ref="B2:F2"/>
    <mergeCell ref="B21:F21"/>
    <mergeCell ref="B22:F22"/>
    <mergeCell ref="B23:F23"/>
    <mergeCell ref="B20:F20"/>
  </mergeCells>
  <hyperlinks>
    <hyperlink ref="F1" location="Contents!A1" display="[contents Ç]" xr:uid="{00000000-0004-0000-4B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116</v>
      </c>
      <c r="C2" s="185"/>
      <c r="D2" s="185"/>
      <c r="E2" s="186"/>
      <c r="F2" s="186"/>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35" t="s">
        <v>6</v>
      </c>
      <c r="B20" s="151" t="s">
        <v>163</v>
      </c>
      <c r="C20" s="152"/>
      <c r="D20" s="152"/>
      <c r="E20" s="152"/>
      <c r="F20" s="152"/>
      <c r="G20"/>
    </row>
    <row r="21" spans="1:7" s="1" customFormat="1" ht="15" customHeight="1" x14ac:dyDescent="0.25">
      <c r="A21" s="56" t="s">
        <v>5</v>
      </c>
      <c r="B21" s="172" t="s">
        <v>57</v>
      </c>
      <c r="C21" s="133"/>
      <c r="D21" s="133"/>
      <c r="E21" s="133"/>
      <c r="F21" s="133"/>
    </row>
    <row r="22" spans="1:7" s="1" customFormat="1" ht="15" customHeight="1" x14ac:dyDescent="0.25">
      <c r="A22" s="56" t="s">
        <v>2</v>
      </c>
      <c r="B22" s="173" t="s">
        <v>211</v>
      </c>
      <c r="C22" s="133"/>
      <c r="D22" s="133"/>
      <c r="E22" s="133"/>
      <c r="F22" s="133"/>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C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P57"/>
  <sheetViews>
    <sheetView showGridLines="0" workbookViewId="0">
      <selection activeCell="F1" sqref="F1"/>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5" t="s">
        <v>167</v>
      </c>
      <c r="C2" s="185"/>
      <c r="D2" s="185"/>
      <c r="E2" s="186"/>
      <c r="F2" s="186"/>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71" t="s">
        <v>164</v>
      </c>
      <c r="C20" s="150"/>
      <c r="D20" s="150"/>
      <c r="E20" s="150"/>
      <c r="F20" s="150"/>
    </row>
    <row r="21" spans="1:6" s="1" customFormat="1" ht="15" customHeight="1" x14ac:dyDescent="0.25">
      <c r="A21" s="56" t="s">
        <v>5</v>
      </c>
      <c r="B21" s="172" t="s">
        <v>57</v>
      </c>
      <c r="C21" s="133"/>
      <c r="D21" s="133"/>
      <c r="E21" s="133"/>
      <c r="F21" s="133"/>
    </row>
    <row r="22" spans="1:6" s="1" customFormat="1" ht="15" customHeight="1" x14ac:dyDescent="0.25">
      <c r="A22" s="56" t="s">
        <v>2</v>
      </c>
      <c r="B22" s="173" t="s">
        <v>211</v>
      </c>
      <c r="C22" s="133"/>
      <c r="D22" s="133"/>
      <c r="E22" s="133"/>
      <c r="F22" s="133"/>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xr:uid="{00000000-0004-0000-4D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62</v>
      </c>
      <c r="C2" s="154"/>
      <c r="D2" s="154"/>
      <c r="E2" s="155"/>
      <c r="F2" s="155"/>
      <c r="G2" s="155"/>
      <c r="K2"/>
    </row>
    <row r="3" spans="1:13" s="29" customFormat="1" ht="30" customHeight="1" x14ac:dyDescent="0.25">
      <c r="B3" s="164" t="s">
        <v>36</v>
      </c>
      <c r="C3" s="166" t="s">
        <v>26</v>
      </c>
      <c r="D3" s="167"/>
      <c r="E3" s="168" t="s">
        <v>27</v>
      </c>
      <c r="F3" s="169"/>
      <c r="G3" s="169"/>
      <c r="K3"/>
    </row>
    <row r="4" spans="1:13" s="29" customFormat="1" ht="45" customHeight="1" x14ac:dyDescent="0.25">
      <c r="B4" s="165"/>
      <c r="C4" s="58" t="s">
        <v>17</v>
      </c>
      <c r="D4" s="64" t="s">
        <v>34</v>
      </c>
      <c r="E4" s="58" t="s">
        <v>17</v>
      </c>
      <c r="F4" s="59" t="s">
        <v>28</v>
      </c>
      <c r="G4" s="63" t="s">
        <v>34</v>
      </c>
      <c r="K4"/>
    </row>
    <row r="5" spans="1:13" ht="15" customHeight="1" x14ac:dyDescent="0.25">
      <c r="B5" s="65">
        <v>2001</v>
      </c>
      <c r="C5" s="100">
        <v>250640</v>
      </c>
      <c r="D5" s="101" t="s">
        <v>35</v>
      </c>
      <c r="E5" s="100">
        <v>481</v>
      </c>
      <c r="F5" s="108">
        <f>E5/C5*100</f>
        <v>0.19190871369294604</v>
      </c>
      <c r="G5" s="108" t="s">
        <v>35</v>
      </c>
      <c r="I5" s="82"/>
    </row>
    <row r="6" spans="1:13" ht="15" customHeight="1" x14ac:dyDescent="0.25">
      <c r="B6" s="66">
        <v>2002</v>
      </c>
      <c r="C6" s="102">
        <v>228919</v>
      </c>
      <c r="D6" s="103">
        <f>(C6/C5*100)-100</f>
        <v>-8.6662144909032861</v>
      </c>
      <c r="E6" s="102">
        <v>319</v>
      </c>
      <c r="F6" s="109">
        <f t="shared" ref="F6:F17" si="0">E6/C6*100</f>
        <v>0.1393505999938843</v>
      </c>
      <c r="G6" s="109">
        <f>(E6/E5*100)-100</f>
        <v>-33.679833679833678</v>
      </c>
    </row>
    <row r="7" spans="1:13" ht="15" customHeight="1" x14ac:dyDescent="0.25">
      <c r="B7" s="67">
        <v>2003</v>
      </c>
      <c r="C7" s="104">
        <v>221203</v>
      </c>
      <c r="D7" s="105">
        <f t="shared" ref="D7:D17" si="1">(C7/C6*100)-100</f>
        <v>-3.3706245440527027</v>
      </c>
      <c r="E7" s="104">
        <v>283</v>
      </c>
      <c r="F7" s="110">
        <f t="shared" si="0"/>
        <v>0.12793678205087633</v>
      </c>
      <c r="G7" s="110">
        <f t="shared" ref="G7:G17" si="2">(E7/E6*100)-100</f>
        <v>-11.285266457680251</v>
      </c>
      <c r="I7" s="94"/>
    </row>
    <row r="8" spans="1:13" ht="15" customHeight="1" x14ac:dyDescent="0.25">
      <c r="B8" s="66">
        <v>2004</v>
      </c>
      <c r="C8" s="102">
        <v>235823</v>
      </c>
      <c r="D8" s="103">
        <f t="shared" si="1"/>
        <v>6.6093136169039326</v>
      </c>
      <c r="E8" s="102">
        <v>336</v>
      </c>
      <c r="F8" s="109">
        <f t="shared" si="0"/>
        <v>0.14247974116180356</v>
      </c>
      <c r="G8" s="109">
        <f t="shared" si="2"/>
        <v>18.727915194346295</v>
      </c>
    </row>
    <row r="9" spans="1:13" ht="15" customHeight="1" x14ac:dyDescent="0.25">
      <c r="B9" s="67">
        <v>2005</v>
      </c>
      <c r="C9" s="104">
        <v>262243</v>
      </c>
      <c r="D9" s="105">
        <f t="shared" si="1"/>
        <v>11.203317742544201</v>
      </c>
      <c r="E9" s="104">
        <v>338</v>
      </c>
      <c r="F9" s="110">
        <f t="shared" si="0"/>
        <v>0.12888809234183563</v>
      </c>
      <c r="G9" s="110">
        <f t="shared" si="2"/>
        <v>0.59523809523808779</v>
      </c>
    </row>
    <row r="10" spans="1:13" ht="15" customHeight="1" x14ac:dyDescent="0.25">
      <c r="B10" s="66">
        <v>2006</v>
      </c>
      <c r="C10" s="102">
        <v>251640</v>
      </c>
      <c r="D10" s="103">
        <f t="shared" si="1"/>
        <v>-4.0431965772203711</v>
      </c>
      <c r="E10" s="102">
        <v>424</v>
      </c>
      <c r="F10" s="109">
        <f t="shared" si="0"/>
        <v>0.16849467493244319</v>
      </c>
      <c r="G10" s="109">
        <f t="shared" si="2"/>
        <v>25.443786982248511</v>
      </c>
      <c r="J10" s="79"/>
    </row>
    <row r="11" spans="1:13" ht="15" customHeight="1" x14ac:dyDescent="0.25">
      <c r="B11" s="67">
        <v>2007</v>
      </c>
      <c r="C11" s="104">
        <v>236753</v>
      </c>
      <c r="D11" s="105">
        <f t="shared" si="1"/>
        <v>-5.9159910983945281</v>
      </c>
      <c r="E11" s="104">
        <v>405</v>
      </c>
      <c r="F11" s="110">
        <f t="shared" si="0"/>
        <v>0.1710643582129899</v>
      </c>
      <c r="G11" s="110">
        <f t="shared" si="2"/>
        <v>-4.4811320754716917</v>
      </c>
      <c r="J11" s="79"/>
    </row>
    <row r="12" spans="1:13" ht="15" customHeight="1" x14ac:dyDescent="0.25">
      <c r="B12" s="66">
        <v>2008</v>
      </c>
      <c r="C12" s="102">
        <v>247245</v>
      </c>
      <c r="D12" s="103">
        <f t="shared" si="1"/>
        <v>4.4316228305449243</v>
      </c>
      <c r="E12" s="102">
        <v>665</v>
      </c>
      <c r="F12" s="109">
        <f t="shared" si="0"/>
        <v>0.26896398309369252</v>
      </c>
      <c r="G12" s="109">
        <f t="shared" si="2"/>
        <v>64.197530864197518</v>
      </c>
    </row>
    <row r="13" spans="1:13" ht="15" customHeight="1" x14ac:dyDescent="0.25">
      <c r="B13" s="67">
        <v>2009</v>
      </c>
      <c r="C13" s="104">
        <v>252172</v>
      </c>
      <c r="D13" s="105">
        <f t="shared" si="1"/>
        <v>1.9927602175979331</v>
      </c>
      <c r="E13" s="104">
        <v>623</v>
      </c>
      <c r="F13" s="110">
        <f t="shared" si="0"/>
        <v>0.24705359833764257</v>
      </c>
      <c r="G13" s="110">
        <f t="shared" si="2"/>
        <v>-6.3157894736842053</v>
      </c>
      <c r="J13" s="83"/>
    </row>
    <row r="14" spans="1:13" ht="15" customHeight="1" x14ac:dyDescent="0.25">
      <c r="B14" s="66">
        <v>2010</v>
      </c>
      <c r="C14" s="102">
        <v>280688</v>
      </c>
      <c r="D14" s="103">
        <f t="shared" si="1"/>
        <v>11.308154751518799</v>
      </c>
      <c r="E14" s="102">
        <v>629</v>
      </c>
      <c r="F14" s="109">
        <f t="shared" si="0"/>
        <v>0.22409223051929544</v>
      </c>
      <c r="G14" s="109">
        <f t="shared" si="2"/>
        <v>0.9630818619582584</v>
      </c>
      <c r="J14" s="79"/>
    </row>
    <row r="15" spans="1:13" ht="15" customHeight="1" x14ac:dyDescent="0.25">
      <c r="B15" s="67">
        <v>2011</v>
      </c>
      <c r="C15" s="104">
        <v>248749</v>
      </c>
      <c r="D15" s="105">
        <f t="shared" si="1"/>
        <v>-11.378826312489309</v>
      </c>
      <c r="E15" s="104">
        <v>528</v>
      </c>
      <c r="F15" s="110">
        <f t="shared" si="0"/>
        <v>0.21226215984787877</v>
      </c>
      <c r="G15" s="110">
        <f t="shared" si="2"/>
        <v>-16.057233704292528</v>
      </c>
      <c r="J15"/>
      <c r="L15"/>
      <c r="M15"/>
    </row>
    <row r="16" spans="1:13" ht="15" customHeight="1" x14ac:dyDescent="0.25">
      <c r="B16" s="66">
        <v>2012</v>
      </c>
      <c r="C16" s="102">
        <v>257895</v>
      </c>
      <c r="D16" s="103">
        <f t="shared" si="1"/>
        <v>3.6767987006982992</v>
      </c>
      <c r="E16" s="102">
        <v>560</v>
      </c>
      <c r="F16" s="109">
        <f t="shared" si="0"/>
        <v>0.2171426355687392</v>
      </c>
      <c r="G16" s="109">
        <f t="shared" si="2"/>
        <v>6.0606060606060623</v>
      </c>
      <c r="J16"/>
      <c r="L16"/>
      <c r="M16"/>
    </row>
    <row r="17" spans="1:13" ht="15" customHeight="1" thickBot="1" x14ac:dyDescent="0.3">
      <c r="B17" s="68">
        <v>2013</v>
      </c>
      <c r="C17" s="106">
        <v>258953</v>
      </c>
      <c r="D17" s="107">
        <f t="shared" si="1"/>
        <v>0.41024447934236719</v>
      </c>
      <c r="E17" s="106">
        <v>629</v>
      </c>
      <c r="F17" s="111">
        <f t="shared" si="0"/>
        <v>0.2429012214571756</v>
      </c>
      <c r="G17" s="111">
        <f t="shared" si="2"/>
        <v>12.321428571428569</v>
      </c>
      <c r="J17"/>
      <c r="L17"/>
      <c r="M17"/>
    </row>
    <row r="18" spans="1:13" ht="15" customHeight="1" x14ac:dyDescent="0.25">
      <c r="B18" s="4"/>
      <c r="C18" s="4"/>
      <c r="D18" s="4"/>
      <c r="E18" s="5"/>
      <c r="F18" s="5"/>
      <c r="G18" s="5"/>
    </row>
    <row r="19" spans="1:13" ht="15" customHeight="1" x14ac:dyDescent="0.25">
      <c r="A19" s="35" t="s">
        <v>39</v>
      </c>
      <c r="B19" s="149" t="s">
        <v>49</v>
      </c>
      <c r="C19" s="152"/>
      <c r="D19" s="152"/>
      <c r="E19" s="152"/>
      <c r="F19" s="152"/>
      <c r="G19" s="152"/>
    </row>
    <row r="20" spans="1:13" ht="30" customHeight="1" x14ac:dyDescent="0.25">
      <c r="A20" s="35" t="s">
        <v>6</v>
      </c>
      <c r="B20" s="171" t="s">
        <v>184</v>
      </c>
      <c r="C20" s="150"/>
      <c r="D20" s="150"/>
      <c r="E20" s="150"/>
      <c r="F20" s="150"/>
      <c r="G20" s="150"/>
    </row>
    <row r="21" spans="1:13" ht="15" customHeight="1" x14ac:dyDescent="0.25">
      <c r="A21" s="56" t="s">
        <v>5</v>
      </c>
      <c r="B21" s="172" t="s">
        <v>57</v>
      </c>
      <c r="C21" s="133"/>
      <c r="D21" s="133"/>
      <c r="E21" s="133"/>
      <c r="F21" s="133"/>
      <c r="G21" s="133"/>
    </row>
    <row r="22" spans="1:13" ht="15" customHeight="1" x14ac:dyDescent="0.25">
      <c r="A22" s="56" t="s">
        <v>2</v>
      </c>
      <c r="B22" s="163" t="s">
        <v>211</v>
      </c>
      <c r="C22" s="133"/>
      <c r="D22" s="133"/>
      <c r="E22" s="133"/>
      <c r="F22" s="133"/>
      <c r="G22" s="133"/>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xr:uid="{00000000-0004-0000-0700-000000000000}"/>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4" t="s">
        <v>63</v>
      </c>
      <c r="C2" s="154"/>
      <c r="D2" s="154"/>
      <c r="E2" s="155"/>
      <c r="F2" s="155"/>
      <c r="G2" s="155"/>
      <c r="K2"/>
    </row>
    <row r="3" spans="1:13" s="29" customFormat="1" ht="30" customHeight="1" x14ac:dyDescent="0.25">
      <c r="B3" s="164" t="s">
        <v>36</v>
      </c>
      <c r="C3" s="166" t="s">
        <v>32</v>
      </c>
      <c r="D3" s="167"/>
      <c r="E3" s="168" t="s">
        <v>33</v>
      </c>
      <c r="F3" s="169"/>
      <c r="G3" s="169"/>
      <c r="K3"/>
    </row>
    <row r="4" spans="1:13" s="29" customFormat="1" ht="45" customHeight="1" x14ac:dyDescent="0.25">
      <c r="B4" s="165"/>
      <c r="C4" s="58" t="s">
        <v>17</v>
      </c>
      <c r="D4" s="64" t="s">
        <v>34</v>
      </c>
      <c r="E4" s="58" t="s">
        <v>17</v>
      </c>
      <c r="F4" s="59" t="s">
        <v>31</v>
      </c>
      <c r="G4" s="63" t="s">
        <v>34</v>
      </c>
      <c r="K4"/>
    </row>
    <row r="5" spans="1:13" ht="15" customHeight="1" x14ac:dyDescent="0.25">
      <c r="B5" s="65">
        <v>2001</v>
      </c>
      <c r="C5" s="100">
        <v>5448480</v>
      </c>
      <c r="D5" s="101" t="s">
        <v>35</v>
      </c>
      <c r="E5" s="100">
        <v>153530</v>
      </c>
      <c r="F5" s="108">
        <f>E5/C5*100</f>
        <v>2.8178501159956539</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t="s">
        <v>35</v>
      </c>
      <c r="D9" s="105" t="s">
        <v>35</v>
      </c>
      <c r="E9" s="104" t="s">
        <v>35</v>
      </c>
      <c r="F9" s="110" t="s">
        <v>35</v>
      </c>
      <c r="G9" s="110" t="s">
        <v>35</v>
      </c>
    </row>
    <row r="10" spans="1:13" ht="15" customHeight="1" x14ac:dyDescent="0.25">
      <c r="B10" s="66">
        <v>2006</v>
      </c>
      <c r="C10" s="102">
        <v>6186950</v>
      </c>
      <c r="D10" s="103" t="s">
        <v>35</v>
      </c>
      <c r="E10" s="102">
        <v>150390</v>
      </c>
      <c r="F10" s="109">
        <f t="shared" ref="F10:F15" si="0">E10/C10*100</f>
        <v>2.4307615222363199</v>
      </c>
      <c r="G10" s="109" t="s">
        <v>35</v>
      </c>
    </row>
    <row r="11" spans="1:13" ht="15" customHeight="1" x14ac:dyDescent="0.25">
      <c r="B11" s="67">
        <v>2007</v>
      </c>
      <c r="C11" s="104" t="s">
        <v>35</v>
      </c>
      <c r="D11" s="105" t="s">
        <v>35</v>
      </c>
      <c r="E11" s="104" t="s">
        <v>35</v>
      </c>
      <c r="F11" s="110" t="s">
        <v>35</v>
      </c>
      <c r="G11" s="110" t="s">
        <v>35</v>
      </c>
    </row>
    <row r="12" spans="1:13" ht="15" customHeight="1" x14ac:dyDescent="0.25">
      <c r="B12" s="66">
        <v>2008</v>
      </c>
      <c r="C12" s="102" t="s">
        <v>35</v>
      </c>
      <c r="D12" s="103" t="s">
        <v>35</v>
      </c>
      <c r="E12" s="102" t="s">
        <v>35</v>
      </c>
      <c r="F12" s="109" t="s">
        <v>35</v>
      </c>
      <c r="G12" s="109" t="s">
        <v>35</v>
      </c>
    </row>
    <row r="13" spans="1:13" ht="15" customHeight="1" x14ac:dyDescent="0.25">
      <c r="B13" s="67">
        <v>2009</v>
      </c>
      <c r="C13" s="104" t="s">
        <v>35</v>
      </c>
      <c r="D13" s="105" t="s">
        <v>35</v>
      </c>
      <c r="E13" s="104" t="s">
        <v>35</v>
      </c>
      <c r="F13" s="110" t="s">
        <v>35</v>
      </c>
      <c r="G13" s="110" t="s">
        <v>35</v>
      </c>
    </row>
    <row r="14" spans="1:13" ht="15" customHeight="1" x14ac:dyDescent="0.25">
      <c r="B14" s="66">
        <v>2010</v>
      </c>
      <c r="C14" s="102" t="s">
        <v>35</v>
      </c>
      <c r="D14" s="103" t="s">
        <v>35</v>
      </c>
      <c r="E14" s="102" t="s">
        <v>35</v>
      </c>
      <c r="F14" s="109" t="s">
        <v>35</v>
      </c>
      <c r="G14" s="109" t="s">
        <v>35</v>
      </c>
    </row>
    <row r="15" spans="1:13" ht="15" customHeight="1" x14ac:dyDescent="0.25">
      <c r="B15" s="67">
        <v>2011</v>
      </c>
      <c r="C15" s="104">
        <v>7217295</v>
      </c>
      <c r="D15" s="105" t="s">
        <v>35</v>
      </c>
      <c r="E15" s="104">
        <v>140310</v>
      </c>
      <c r="F15" s="110">
        <f t="shared" si="0"/>
        <v>1.944080157455113</v>
      </c>
      <c r="G15" s="110" t="s">
        <v>35</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15" customHeight="1" x14ac:dyDescent="0.25">
      <c r="A19" s="35" t="s">
        <v>6</v>
      </c>
      <c r="B19" s="151" t="s">
        <v>43</v>
      </c>
      <c r="C19" s="152"/>
      <c r="D19" s="152"/>
      <c r="E19" s="152"/>
      <c r="F19" s="152"/>
      <c r="G19" s="152"/>
    </row>
    <row r="20" spans="1:13" ht="15" customHeight="1" x14ac:dyDescent="0.25">
      <c r="A20" s="56" t="s">
        <v>5</v>
      </c>
      <c r="B20" s="172" t="s">
        <v>57</v>
      </c>
      <c r="C20" s="133"/>
      <c r="D20" s="133"/>
      <c r="E20" s="133"/>
      <c r="F20" s="133"/>
      <c r="G20" s="133"/>
    </row>
    <row r="21" spans="1:13" ht="15" customHeight="1" x14ac:dyDescent="0.25">
      <c r="A21" s="56" t="s">
        <v>2</v>
      </c>
      <c r="B21" s="163" t="s">
        <v>211</v>
      </c>
      <c r="C21" s="133"/>
      <c r="D21" s="133"/>
      <c r="E21" s="133"/>
      <c r="F21" s="133"/>
      <c r="G21" s="133"/>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xr:uid="{00000000-0004-0000-0800-000000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F5:G5 F10 F15" evalError="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78</vt:i4>
      </vt:variant>
      <vt:variant>
        <vt:lpstr>Intervalos com Nome</vt:lpstr>
      </vt:variant>
      <vt:variant>
        <vt:i4>40</vt:i4>
      </vt:variant>
    </vt:vector>
  </HeadingPairs>
  <TitlesOfParts>
    <vt:vector size="118" baseType="lpstr">
      <vt:lpstr>Contents</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Table 4.26</vt:lpstr>
      <vt:lpstr>Table 4.27</vt:lpstr>
      <vt:lpstr>Table 4.28</vt:lpstr>
      <vt:lpstr>Table 4.29</vt:lpstr>
      <vt:lpstr>Table 4.30</vt:lpstr>
      <vt:lpstr>Table 4.31</vt:lpstr>
      <vt:lpstr>Table 4.32</vt:lpstr>
      <vt:lpstr>Table 4.33</vt:lpstr>
      <vt:lpstr>Table 4.34</vt:lpstr>
      <vt:lpstr>Table 4.35</vt:lpstr>
      <vt:lpstr>Table 4.36</vt:lpstr>
      <vt:lpstr>Table 4.37</vt:lpstr>
      <vt:lpstr>Table 4.38</vt:lpstr>
      <vt:lpstr>Table 4.39</vt:lpstr>
      <vt:lpstr>Chart 4.1</vt:lpstr>
      <vt:lpstr>Chart 4.2</vt:lpstr>
      <vt:lpstr>Chart 4.3</vt:lpstr>
      <vt:lpstr>Chart 4.4</vt:lpstr>
      <vt:lpstr>Chart 4.5</vt:lpstr>
      <vt:lpstr>Chart 4.6</vt:lpstr>
      <vt:lpstr>Chart 4.7</vt:lpstr>
      <vt:lpstr>Chart 4.8</vt:lpstr>
      <vt:lpstr>Chart 4.9</vt:lpstr>
      <vt:lpstr>Chart 4.10</vt:lpstr>
      <vt:lpstr>Chart 4.11</vt:lpstr>
      <vt:lpstr>Chart 4.12</vt:lpstr>
      <vt:lpstr>Chart 4.13</vt:lpstr>
      <vt:lpstr>Chart 4.14</vt:lpstr>
      <vt:lpstr>Chart 4.15</vt:lpstr>
      <vt:lpstr>Chart 4.16</vt:lpstr>
      <vt:lpstr>Chart 4.17</vt:lpstr>
      <vt:lpstr>Chart 4.18</vt:lpstr>
      <vt:lpstr>Chart 4.19</vt:lpstr>
      <vt:lpstr>Chart 4.20</vt:lpstr>
      <vt:lpstr>Chart 4.21</vt:lpstr>
      <vt:lpstr>Chart 4.22</vt:lpstr>
      <vt:lpstr>Chart 4.23</vt:lpstr>
      <vt:lpstr>Chart 4.24</vt:lpstr>
      <vt:lpstr>Chart 4.25</vt:lpstr>
      <vt:lpstr>Chart 4.26</vt:lpstr>
      <vt:lpstr>Chart 4.27</vt:lpstr>
      <vt:lpstr>Chart 4.28</vt:lpstr>
      <vt:lpstr>Chart 4.29</vt:lpstr>
      <vt:lpstr>Chart 4.30</vt:lpstr>
      <vt:lpstr>Chart 4.31</vt:lpstr>
      <vt:lpstr>Chart 4.32</vt:lpstr>
      <vt:lpstr>Chart 4.33</vt:lpstr>
      <vt:lpstr>Chart 4.34</vt:lpstr>
      <vt:lpstr>Chart 4.35</vt:lpstr>
      <vt:lpstr>Chart 4.36</vt:lpstr>
      <vt:lpstr>Chart 4.37</vt:lpstr>
      <vt:lpstr>Chart 4.38</vt:lpstr>
      <vt:lpstr>Contents!Títulos_de_Impressão</vt:lpstr>
      <vt:lpstr>'Table 4.1'!Títulos_de_Impressão</vt:lpstr>
      <vt:lpstr>'Table 4.10'!Títulos_de_Impressão</vt:lpstr>
      <vt:lpstr>'Table 4.11'!Títulos_de_Impressão</vt:lpstr>
      <vt:lpstr>'Table 4.12'!Títulos_de_Impressão</vt:lpstr>
      <vt:lpstr>'Table 4.13'!Títulos_de_Impressão</vt:lpstr>
      <vt:lpstr>'Table 4.14'!Títulos_de_Impressão</vt:lpstr>
      <vt:lpstr>'Table 4.15'!Títulos_de_Impressão</vt:lpstr>
      <vt:lpstr>'Table 4.16'!Títulos_de_Impressão</vt:lpstr>
      <vt:lpstr>'Table 4.17'!Títulos_de_Impressão</vt:lpstr>
      <vt:lpstr>'Table 4.18'!Títulos_de_Impressão</vt:lpstr>
      <vt:lpstr>'Table 4.19'!Títulos_de_Impressão</vt:lpstr>
      <vt:lpstr>'Table 4.2'!Títulos_de_Impressão</vt:lpstr>
      <vt:lpstr>'Table 4.20'!Títulos_de_Impressão</vt:lpstr>
      <vt:lpstr>'Table 4.21'!Títulos_de_Impressão</vt:lpstr>
      <vt:lpstr>'Table 4.22'!Títulos_de_Impressão</vt:lpstr>
      <vt:lpstr>'Table 4.23'!Títulos_de_Impressão</vt:lpstr>
      <vt:lpstr>'Table 4.24'!Títulos_de_Impressão</vt:lpstr>
      <vt:lpstr>'Table 4.25'!Títulos_de_Impressão</vt:lpstr>
      <vt:lpstr>'Table 4.26'!Títulos_de_Impressão</vt:lpstr>
      <vt:lpstr>'Table 4.27'!Títulos_de_Impressão</vt:lpstr>
      <vt:lpstr>'Table 4.28'!Títulos_de_Impressão</vt:lpstr>
      <vt:lpstr>'Table 4.29'!Títulos_de_Impressão</vt:lpstr>
      <vt:lpstr>'Table 4.3'!Títulos_de_Impressão</vt:lpstr>
      <vt:lpstr>'Table 4.30'!Títulos_de_Impressão</vt:lpstr>
      <vt:lpstr>'Table 4.31'!Títulos_de_Impressão</vt:lpstr>
      <vt:lpstr>'Table 4.32'!Títulos_de_Impressão</vt:lpstr>
      <vt:lpstr>'Table 4.33'!Títulos_de_Impressão</vt:lpstr>
      <vt:lpstr>'Table 4.34'!Títulos_de_Impressão</vt:lpstr>
      <vt:lpstr>'Table 4.35'!Títulos_de_Impressão</vt:lpstr>
      <vt:lpstr>'Table 4.36'!Títulos_de_Impressão</vt:lpstr>
      <vt:lpstr>'Table 4.37'!Títulos_de_Impressão</vt:lpstr>
      <vt:lpstr>'Table 4.38'!Títulos_de_Impressão</vt:lpstr>
      <vt:lpstr>'Table 4.39'!Títulos_de_Impressão</vt:lpstr>
      <vt:lpstr>'Table 4.4'!Títulos_de_Impressão</vt:lpstr>
      <vt:lpstr>'Table 4.5'!Títulos_de_Impressão</vt:lpstr>
      <vt:lpstr>'Table 4.6'!Títulos_de_Impressão</vt:lpstr>
      <vt:lpstr>'Table 4.7'!Títulos_de_Impressão</vt:lpstr>
      <vt:lpstr>'Table 4.8'!Títulos_de_Impressão</vt:lpstr>
      <vt:lpstr>'Table 4.9'!Títulos_de_Impressão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2020-05-15T11:01:51Z</dcterms:modified>
</cp:coreProperties>
</file>