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\Observatório da Emigração\Teletrabalho 2020\Destaques\"/>
    </mc:Choice>
  </mc:AlternateContent>
  <xr:revisionPtr revIDLastSave="0" documentId="13_ncr:1_{A639D598-CBD4-4570-9A33-FFF2CF7EB0E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lemanhaEntradas2001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2" i="1"/>
  <c r="F22" i="1"/>
  <c r="D23" i="1"/>
  <c r="D22" i="1"/>
  <c r="D21" i="1" l="1"/>
  <c r="G21" i="1"/>
  <c r="F21" i="1"/>
  <c r="G20" i="1" l="1"/>
  <c r="D20" i="1"/>
  <c r="F20" i="1"/>
  <c r="G19" i="1" l="1"/>
  <c r="F19" i="1"/>
  <c r="D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<sst xmlns="http://schemas.openxmlformats.org/spreadsheetml/2006/main" count="21" uniqueCount="18">
  <si>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</si>
  <si>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</si>
  <si>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</si>
  <si>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</si>
  <si>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</si>
  <si>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</si>
  <si>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</si>
  <si>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</si>
  <si>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</si>
  <si>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</si>
  <si>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</si>
  <si>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</si>
  <si>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Statistisches Bundesamt Deutschland.
</t>
  </si>
  <si>
    <t>https://www.destatis.de/DE/Publikationen/Thematisch/Bevoelkerung/MigrationIntegration/AuslaendBevoelkerung.html</t>
  </si>
  <si>
    <t>Nota</t>
  </si>
  <si>
    <t>Os valores das entradas de portugueses na Alemanha em 2017 estão inflacionados devido a problemas de registo nos anos de 2015 e 2016. Segundo o próprio Registo Central de Estrangeiros alemão, das 17,750 entradas registadas em 2017 apenas 7,095 aconteceram naquele ano. As restantes 10,655 entradas verificaram-se em anos anteriores mas só foram registadas em 2017. Os valores deste indicador para os anos de 2015 e 2016 estão pois subcontabilizados, os de 2017 inflacionados e não são reais nem o acentuado crescimento registado entre 2016 e 2017, nem a redução abrupta entre 2017 e 2108.</t>
  </si>
  <si>
    <t>Entradas de portugueses na Alemanha, 2001-2019</t>
  </si>
  <si>
    <t>http://observatorioemigracao.pt/np4/7493html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</si>
</sst>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Alemanha, 2001-2019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4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FAA3-4245-86DD-1F2AA54BB3EE}"/>
              </c:ext>
            </c:extLst>
          </c:dPt>
          <c:dPt>
            <c:idx val="15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FAA3-4245-86DD-1F2AA54BB3EE}"/>
              </c:ext>
            </c:extLst>
          </c:dPt>
          <c:dPt>
            <c:idx val="16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FAA3-4245-86DD-1F2AA54BB3EE}"/>
              </c:ext>
            </c:extLst>
          </c:dPt>
          <c:dPt>
            <c:idx val="17"/>
            <c:bubble3D val="0"/>
            <c:spPr>
              <a:ln w="19050">
                <a:solidFill>
                  <a:srgbClr val="C0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83F5-42B8-A86F-C3E3E29E62C6}"/>
              </c:ext>
            </c:extLst>
          </c:dPt>
          <c:cat>
            <c:numRef>
              <c:f>'AlemanhaEntradas2001-2019'!$B$5:$B$23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'AlemanhaEntradas2001-2019'!$E$5:$E$23</c:f>
              <c:numCache>
                <c:formatCode>#,##0</c:formatCode>
                <c:ptCount val="19"/>
                <c:pt idx="0">
                  <c:v>9287</c:v>
                </c:pt>
                <c:pt idx="1">
                  <c:v>7955</c:v>
                </c:pt>
                <c:pt idx="2">
                  <c:v>6981</c:v>
                </c:pt>
                <c:pt idx="3">
                  <c:v>5570</c:v>
                </c:pt>
                <c:pt idx="4">
                  <c:v>3418</c:v>
                </c:pt>
                <c:pt idx="5">
                  <c:v>3371</c:v>
                </c:pt>
                <c:pt idx="6">
                  <c:v>3766</c:v>
                </c:pt>
                <c:pt idx="7">
                  <c:v>4214</c:v>
                </c:pt>
                <c:pt idx="8">
                  <c:v>4468</c:v>
                </c:pt>
                <c:pt idx="9">
                  <c:v>4238</c:v>
                </c:pt>
                <c:pt idx="10">
                  <c:v>5752</c:v>
                </c:pt>
                <c:pt idx="11">
                  <c:v>9054</c:v>
                </c:pt>
                <c:pt idx="12">
                  <c:v>11401</c:v>
                </c:pt>
                <c:pt idx="13">
                  <c:v>10121</c:v>
                </c:pt>
                <c:pt idx="14">
                  <c:v>9195</c:v>
                </c:pt>
                <c:pt idx="15">
                  <c:v>8810</c:v>
                </c:pt>
                <c:pt idx="16">
                  <c:v>17750</c:v>
                </c:pt>
                <c:pt idx="17">
                  <c:v>7200</c:v>
                </c:pt>
                <c:pt idx="18">
                  <c:v>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10400"/>
        <c:axId val="73391424"/>
      </c:lineChart>
      <c:catAx>
        <c:axId val="1615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Statistisches Bundesamt Deutschland.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055339506172839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73391424"/>
        <c:crosses val="autoZero"/>
        <c:auto val="1"/>
        <c:lblAlgn val="ctr"/>
        <c:lblOffset val="100"/>
        <c:noMultiLvlLbl val="0"/>
      </c:catAx>
      <c:valAx>
        <c:axId val="7339142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5104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493html" TargetMode="External"/><Relationship Id="rId2" Type="http://schemas.openxmlformats.org/officeDocument/2006/relationships/hyperlink" Target="https://www.destatis.de/DE/Publikationen/Thematisch/Bevoelkerung/MigrationIntegration/AuslaendBevoelkerung.html" TargetMode="External"/><Relationship Id="rId1" Type="http://schemas.openxmlformats.org/officeDocument/2006/relationships/hyperlink" Target="http://observatorioemigracao.pt/np4/5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16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2001</v>
      </c>
      <c r="C5" s="32">
        <v>685259</v>
      </c>
      <c r="D5" s="23" t="s">
        <v>11</v>
      </c>
      <c r="E5" s="27">
        <v>9287</v>
      </c>
      <c r="F5" s="25">
        <f t="shared" ref="F5:F23" si="0">E5/C5*100</f>
        <v>1.3552539988529884</v>
      </c>
      <c r="G5" s="24" t="s">
        <v>11</v>
      </c>
    </row>
    <row r="6" spans="1:20" ht="15" customHeight="1" x14ac:dyDescent="0.2">
      <c r="A6" s="13"/>
      <c r="B6" s="8">
        <v>2002</v>
      </c>
      <c r="C6" s="32">
        <v>658341</v>
      </c>
      <c r="D6" s="23">
        <f t="shared" ref="D6:D18" si="1">((C6/C5)-1)*100</f>
        <v>-3.9281497944572807</v>
      </c>
      <c r="E6" s="27">
        <v>7955</v>
      </c>
      <c r="F6" s="25">
        <f t="shared" si="0"/>
        <v>1.2083403585679762</v>
      </c>
      <c r="G6" s="24">
        <f t="shared" ref="G6:G18" si="2">((E6/E5)-1)*100</f>
        <v>-14.342629482071711</v>
      </c>
    </row>
    <row r="7" spans="1:20" ht="15" customHeight="1" x14ac:dyDescent="0.2">
      <c r="A7" s="13"/>
      <c r="B7" s="8">
        <v>2003</v>
      </c>
      <c r="C7" s="32">
        <v>601759</v>
      </c>
      <c r="D7" s="23">
        <f t="shared" si="1"/>
        <v>-8.5946340878055629</v>
      </c>
      <c r="E7" s="27">
        <v>6981</v>
      </c>
      <c r="F7" s="25">
        <f t="shared" si="0"/>
        <v>1.1600989765005592</v>
      </c>
      <c r="G7" s="24">
        <f t="shared" si="2"/>
        <v>-12.2438717787555</v>
      </c>
    </row>
    <row r="8" spans="1:20" ht="15" customHeight="1" x14ac:dyDescent="0.2">
      <c r="A8" s="13"/>
      <c r="B8" s="8">
        <v>2004</v>
      </c>
      <c r="C8" s="32">
        <v>602182</v>
      </c>
      <c r="D8" s="23">
        <f t="shared" si="1"/>
        <v>7.0293921653030722E-2</v>
      </c>
      <c r="E8" s="27">
        <v>5570</v>
      </c>
      <c r="F8" s="25">
        <f t="shared" si="0"/>
        <v>0.92496952748504602</v>
      </c>
      <c r="G8" s="24">
        <f t="shared" si="2"/>
        <v>-20.212004010886698</v>
      </c>
    </row>
    <row r="9" spans="1:20" ht="15" customHeight="1" x14ac:dyDescent="0.2">
      <c r="A9" s="13"/>
      <c r="B9" s="8">
        <v>2005</v>
      </c>
      <c r="C9" s="32">
        <v>401493</v>
      </c>
      <c r="D9" s="23">
        <f t="shared" si="1"/>
        <v>-33.326967594514613</v>
      </c>
      <c r="E9" s="27">
        <v>3418</v>
      </c>
      <c r="F9" s="25">
        <f t="shared" si="0"/>
        <v>0.85132243899644577</v>
      </c>
      <c r="G9" s="24">
        <f t="shared" si="2"/>
        <v>-38.635547576301619</v>
      </c>
      <c r="T9" s="1"/>
    </row>
    <row r="10" spans="1:20" ht="15" customHeight="1" x14ac:dyDescent="0.2">
      <c r="A10" s="13"/>
      <c r="B10" s="8">
        <v>2006</v>
      </c>
      <c r="C10" s="32">
        <v>382772</v>
      </c>
      <c r="D10" s="23">
        <f t="shared" si="1"/>
        <v>-4.6628459275753205</v>
      </c>
      <c r="E10" s="27">
        <v>3371</v>
      </c>
      <c r="F10" s="25">
        <f t="shared" si="0"/>
        <v>0.88068092754955951</v>
      </c>
      <c r="G10" s="24">
        <f t="shared" si="2"/>
        <v>-1.3750731421884099</v>
      </c>
    </row>
    <row r="11" spans="1:20" ht="15" customHeight="1" x14ac:dyDescent="0.2">
      <c r="A11" s="13"/>
      <c r="B11" s="8">
        <v>2007</v>
      </c>
      <c r="C11" s="32">
        <v>402397</v>
      </c>
      <c r="D11" s="23">
        <f t="shared" si="1"/>
        <v>5.1270730356452354</v>
      </c>
      <c r="E11" s="27">
        <v>3766</v>
      </c>
      <c r="F11" s="25">
        <f t="shared" si="0"/>
        <v>0.9358916691724839</v>
      </c>
      <c r="G11" s="24">
        <f t="shared" si="2"/>
        <v>11.717591219222779</v>
      </c>
    </row>
    <row r="12" spans="1:20" ht="15" customHeight="1" x14ac:dyDescent="0.2">
      <c r="A12" s="13"/>
      <c r="B12" s="8">
        <v>2008</v>
      </c>
      <c r="C12" s="32">
        <v>403432</v>
      </c>
      <c r="D12" s="23">
        <f t="shared" si="1"/>
        <v>0.25720867700305128</v>
      </c>
      <c r="E12" s="27">
        <v>4214</v>
      </c>
      <c r="F12" s="25">
        <f t="shared" si="0"/>
        <v>1.0445378651172936</v>
      </c>
      <c r="G12" s="24">
        <f t="shared" si="2"/>
        <v>11.895910780669139</v>
      </c>
    </row>
    <row r="13" spans="1:20" ht="15" customHeight="1" x14ac:dyDescent="0.2">
      <c r="A13" s="13"/>
      <c r="B13" s="8">
        <v>2009</v>
      </c>
      <c r="C13" s="32">
        <v>412404</v>
      </c>
      <c r="D13" s="23">
        <f t="shared" si="1"/>
        <v>2.2239187768942514</v>
      </c>
      <c r="E13" s="27">
        <v>4468</v>
      </c>
      <c r="F13" s="25">
        <f t="shared" si="0"/>
        <v>1.0834036527288775</v>
      </c>
      <c r="G13" s="24">
        <f t="shared" si="2"/>
        <v>6.0275272899857679</v>
      </c>
    </row>
    <row r="14" spans="1:20" ht="15" customHeight="1" x14ac:dyDescent="0.2">
      <c r="A14" s="13"/>
      <c r="B14" s="8">
        <v>2010</v>
      </c>
      <c r="C14" s="32">
        <v>472105</v>
      </c>
      <c r="D14" s="23">
        <f t="shared" si="1"/>
        <v>14.476338735802763</v>
      </c>
      <c r="E14" s="27">
        <v>4238</v>
      </c>
      <c r="F14" s="25">
        <f t="shared" si="0"/>
        <v>0.89768165980025627</v>
      </c>
      <c r="G14" s="24">
        <f t="shared" si="2"/>
        <v>-5.1477170993733168</v>
      </c>
    </row>
    <row r="15" spans="1:20" ht="15" customHeight="1" x14ac:dyDescent="0.2">
      <c r="A15" s="13"/>
      <c r="B15" s="8">
        <v>2011</v>
      </c>
      <c r="C15" s="32">
        <v>609184</v>
      </c>
      <c r="D15" s="23">
        <f t="shared" si="1"/>
        <v>29.035701803624203</v>
      </c>
      <c r="E15" s="27">
        <v>5752</v>
      </c>
      <c r="F15" s="25">
        <f t="shared" si="0"/>
        <v>0.94421389924883126</v>
      </c>
      <c r="G15" s="24">
        <f t="shared" si="2"/>
        <v>35.724398301085422</v>
      </c>
    </row>
    <row r="16" spans="1:20" ht="15" customHeight="1" x14ac:dyDescent="0.2">
      <c r="A16" s="13"/>
      <c r="B16" s="8">
        <v>2012</v>
      </c>
      <c r="C16" s="32">
        <v>755318</v>
      </c>
      <c r="D16" s="23">
        <f t="shared" si="1"/>
        <v>23.988482954247004</v>
      </c>
      <c r="E16" s="27">
        <v>9054</v>
      </c>
      <c r="F16" s="25">
        <f t="shared" si="0"/>
        <v>1.1987004149245748</v>
      </c>
      <c r="G16" s="24">
        <f t="shared" si="2"/>
        <v>57.406119610570229</v>
      </c>
    </row>
    <row r="17" spans="1:15" ht="15" customHeight="1" x14ac:dyDescent="0.2">
      <c r="A17" s="13"/>
      <c r="B17" s="8">
        <v>2013</v>
      </c>
      <c r="C17" s="32">
        <v>932920</v>
      </c>
      <c r="D17" s="23">
        <f t="shared" si="1"/>
        <v>23.513539992427024</v>
      </c>
      <c r="E17" s="27">
        <v>11401</v>
      </c>
      <c r="F17" s="25">
        <f t="shared" si="0"/>
        <v>1.2220769197787591</v>
      </c>
      <c r="G17" s="24">
        <f t="shared" si="2"/>
        <v>25.922244311906351</v>
      </c>
    </row>
    <row r="18" spans="1:15" ht="15" customHeight="1" x14ac:dyDescent="0.2">
      <c r="A18" s="13"/>
      <c r="B18" s="8">
        <v>2014</v>
      </c>
      <c r="C18" s="32">
        <v>1145953</v>
      </c>
      <c r="D18" s="23">
        <f t="shared" si="1"/>
        <v>22.835076962654899</v>
      </c>
      <c r="E18" s="27">
        <v>10121</v>
      </c>
      <c r="F18" s="25">
        <f t="shared" si="0"/>
        <v>0.88319503504943053</v>
      </c>
      <c r="G18" s="24">
        <f t="shared" si="2"/>
        <v>-11.227085343390931</v>
      </c>
    </row>
    <row r="19" spans="1:15" ht="15" customHeight="1" x14ac:dyDescent="0.2">
      <c r="A19" s="13"/>
      <c r="B19" s="8">
        <v>2015</v>
      </c>
      <c r="C19" s="32">
        <v>1654092</v>
      </c>
      <c r="D19" s="23">
        <f>((C19/C18)-1)*100</f>
        <v>44.342045441654236</v>
      </c>
      <c r="E19" s="27">
        <v>9195</v>
      </c>
      <c r="F19" s="25">
        <f>E19/C19*100</f>
        <v>0.55589410988022425</v>
      </c>
      <c r="G19" s="24">
        <f>((E19/E18)-1)*100</f>
        <v>-9.1492935480683713</v>
      </c>
    </row>
    <row r="20" spans="1:15" ht="15" customHeight="1" x14ac:dyDescent="0.2">
      <c r="A20" s="13"/>
      <c r="B20" s="8">
        <v>2016</v>
      </c>
      <c r="C20" s="32">
        <v>1751360</v>
      </c>
      <c r="D20" s="23">
        <f>((C20/C19)-1)*100</f>
        <v>5.8804467949787664</v>
      </c>
      <c r="E20" s="27">
        <v>8810</v>
      </c>
      <c r="F20" s="25">
        <f t="shared" ref="F20:F22" si="3">E20/C20*100</f>
        <v>0.50303763932029966</v>
      </c>
      <c r="G20" s="24">
        <f>((E20/E19)-1)*100</f>
        <v>-4.1870581837955445</v>
      </c>
    </row>
    <row r="21" spans="1:15" ht="15" customHeight="1" x14ac:dyDescent="0.2">
      <c r="A21" s="13"/>
      <c r="B21" s="8">
        <v>2017</v>
      </c>
      <c r="C21" s="32">
        <v>1391515</v>
      </c>
      <c r="D21" s="23">
        <f>((C21/C20)-1)*100</f>
        <v>-20.546603782203544</v>
      </c>
      <c r="E21" s="27">
        <v>17750</v>
      </c>
      <c r="F21" s="25">
        <f t="shared" si="3"/>
        <v>1.2755881179865112</v>
      </c>
      <c r="G21" s="24">
        <f>((E21/E20)-1)*100</f>
        <v>101.47559591373438</v>
      </c>
    </row>
    <row r="22" spans="1:15" ht="15" customHeight="1" x14ac:dyDescent="0.2">
      <c r="A22" s="13"/>
      <c r="B22" s="8">
        <v>2018</v>
      </c>
      <c r="C22" s="32">
        <v>1199115</v>
      </c>
      <c r="D22" s="23">
        <f t="shared" ref="D22:D23" si="4">((C22/C21)-1)*100</f>
        <v>-13.826656557780549</v>
      </c>
      <c r="E22" s="27">
        <v>7200</v>
      </c>
      <c r="F22" s="25">
        <f t="shared" ref="F22:F23" si="5">E22/C22*100</f>
        <v>0.60044282658460613</v>
      </c>
      <c r="G22" s="24">
        <f t="shared" ref="G22:G23" si="6">((E22/E21)-1)*100</f>
        <v>-59.436619718309856</v>
      </c>
    </row>
    <row r="23" spans="1:15" ht="15" customHeight="1" x14ac:dyDescent="0.2">
      <c r="A23" s="13"/>
      <c r="B23" s="26">
        <v>2019</v>
      </c>
      <c r="C23" s="33">
        <v>923475</v>
      </c>
      <c r="D23" s="28">
        <f t="shared" si="4"/>
        <v>-22.986952877747335</v>
      </c>
      <c r="E23" s="29">
        <v>5785</v>
      </c>
      <c r="F23" s="30">
        <f t="shared" si="5"/>
        <v>0.62643818186740297</v>
      </c>
      <c r="G23" s="31">
        <f t="shared" si="6"/>
        <v>-19.652777777777775</v>
      </c>
    </row>
    <row r="24" spans="1:15" ht="15" customHeight="1" x14ac:dyDescent="0.2">
      <c r="A24" s="13"/>
      <c r="E24" s="1"/>
    </row>
    <row r="25" spans="1:15" ht="75" customHeight="1" x14ac:dyDescent="0.2">
      <c r="A25" s="14" t="s">
        <v>14</v>
      </c>
      <c r="B25" s="46" t="s">
        <v>15</v>
      </c>
      <c r="C25" s="49"/>
      <c r="D25" s="49"/>
      <c r="E25" s="49"/>
      <c r="F25" s="49"/>
      <c r="G25" s="49"/>
    </row>
    <row r="26" spans="1:15" ht="15" customHeight="1" x14ac:dyDescent="0.2">
      <c r="A26" s="14" t="s">
        <v>1</v>
      </c>
      <c r="B26" s="46" t="s">
        <v>12</v>
      </c>
      <c r="C26" s="46"/>
      <c r="D26" s="46"/>
      <c r="E26" s="46"/>
      <c r="F26" s="46"/>
      <c r="G26" s="46"/>
    </row>
    <row r="27" spans="1:15" ht="30" customHeight="1" x14ac:dyDescent="0.2">
      <c r="A27" s="14"/>
      <c r="B27" s="47" t="s">
        <v>13</v>
      </c>
      <c r="C27" s="48"/>
      <c r="D27" s="48"/>
      <c r="E27" s="48"/>
      <c r="F27" s="48"/>
      <c r="G27" s="48"/>
      <c r="I27" s="9"/>
    </row>
    <row r="28" spans="1:15" ht="15" customHeight="1" x14ac:dyDescent="0.2">
      <c r="A28" s="15" t="s">
        <v>2</v>
      </c>
      <c r="B28" s="39">
        <v>43936</v>
      </c>
      <c r="C28" s="39"/>
      <c r="D28" s="39"/>
      <c r="E28" s="40"/>
      <c r="F28" s="40"/>
      <c r="G28" s="40"/>
    </row>
    <row r="29" spans="1:15" ht="15" customHeight="1" x14ac:dyDescent="0.2">
      <c r="A29" s="16" t="s">
        <v>3</v>
      </c>
      <c r="B29" s="34" t="s">
        <v>17</v>
      </c>
      <c r="C29" s="34"/>
      <c r="D29" s="34"/>
      <c r="E29" s="34"/>
      <c r="F29" s="34"/>
      <c r="G29" s="34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10">
    <mergeCell ref="B29:G29"/>
    <mergeCell ref="B1:E1"/>
    <mergeCell ref="B2:G2"/>
    <mergeCell ref="B28:G28"/>
    <mergeCell ref="B3:B4"/>
    <mergeCell ref="C3:D3"/>
    <mergeCell ref="E3:G3"/>
    <mergeCell ref="B26:G26"/>
    <mergeCell ref="B27:G27"/>
    <mergeCell ref="B25:G25"/>
  </mergeCells>
  <hyperlinks>
    <hyperlink ref="B29" r:id="rId1" display="http://observatorioemigracao.pt/np4/5479.html" xr:uid="{00000000-0004-0000-0000-000000000000}"/>
    <hyperlink ref="B27" r:id="rId2" xr:uid="{00000000-0004-0000-0000-000001000000}"/>
    <hyperlink ref="B29:G29" r:id="rId3" display="http://observatorioemigracao.pt/np4/7493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AlemanhaEntradas2001-2019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2020-04-15T09:59:42Z</dcterms:modified>
</cp:coreProperties>
</file>