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635"/>
  </bookViews>
  <sheets>
    <sheet name="SuicaEntradas2000-2018" sheetId="1" r:id="rId1"/>
  </sheets>
  <calcPr calcId="162913"/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G21" i="1" l="1"/>
  <c r="D21" i="1"/>
  <c r="F21" i="1"/>
  <c r="G20" i="1" l="1"/>
  <c r="D20" i="1"/>
  <c r="F20" i="1" l="1"/>
  <c r="F23" i="1" l="1"/>
  <c r="F19" i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<sst xmlns="http://schemas.openxmlformats.org/spreadsheetml/2006/main" count="19" uniqueCount="16">
  <si>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</si>
  <si>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</si>
  <si>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</si>
  <si>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</si>
  <si>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</si>
  <si>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</si>
  <si>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</si>
  <si>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</si>
  <si>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</si>
  <si>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</si>
  <si>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</si>
  <si>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</si>
  <si>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</si>
  <si>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Entradas de portugueses na Suíça, 2000-2018</t>
  </si>
  <si>
    <t>Quadro elaborado pelo Observatório da Emigração, valores do Office Fédéral de la Statistique,  Immigration de la population résidante permanente étrangère selon la nationalité, le sexe et l'âge.</t>
  </si>
  <si>
    <t>http://observatorioemigracao.pt/np4/6965.html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</si>
</sst>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'SuicaEntradas2000-2018'!$E$5:$E$23</c:f>
              <c:numCache>
                <c:formatCode>#,##0</c:formatCode>
                <c:ptCount val="19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Statistique, Immigration de la population résidante permanente étrangère selon la nationalité, le sexe et l'âge.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870060185185185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6965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13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11</v>
      </c>
      <c r="E5" s="28">
        <v>4311</v>
      </c>
      <c r="F5" s="33">
        <f>E5/C5*100</f>
        <v>5.1199524940617582</v>
      </c>
      <c r="G5" s="33" t="s">
        <v>11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23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6">
        <v>162563</v>
      </c>
      <c r="D20" s="31">
        <f>((C20/C19)-1)*100</f>
        <v>0.87744882065665664</v>
      </c>
      <c r="E20" s="28">
        <v>12325</v>
      </c>
      <c r="F20" s="33">
        <f t="shared" ref="F20:F22" si="5">E20/C20*100</f>
        <v>7.5816760271402464</v>
      </c>
      <c r="G20" s="33">
        <f>((E20/E19)-1)*100</f>
        <v>-19.026345180999936</v>
      </c>
    </row>
    <row r="21" spans="1:16" ht="15" customHeight="1" x14ac:dyDescent="0.2">
      <c r="A21" s="14"/>
      <c r="B21" s="8">
        <v>2016</v>
      </c>
      <c r="C21" s="26">
        <v>167407</v>
      </c>
      <c r="D21" s="31">
        <f>((C21/C20)-1)*100</f>
        <v>2.9797678438512998</v>
      </c>
      <c r="E21" s="28">
        <v>10123</v>
      </c>
      <c r="F21" s="33">
        <f t="shared" si="5"/>
        <v>6.0469394947642572</v>
      </c>
      <c r="G21" s="33">
        <f>((E21/E20)-1)*100</f>
        <v>-17.866125760649087</v>
      </c>
    </row>
    <row r="22" spans="1:16" ht="15" customHeight="1" x14ac:dyDescent="0.2">
      <c r="A22" s="14"/>
      <c r="B22" s="8">
        <v>2017</v>
      </c>
      <c r="C22" s="26">
        <v>147142</v>
      </c>
      <c r="D22" s="31">
        <f>((C22/C21)-1)*100</f>
        <v>-12.105228574671312</v>
      </c>
      <c r="E22" s="28">
        <v>9257</v>
      </c>
      <c r="F22" s="33">
        <f t="shared" si="5"/>
        <v>6.2912016963205613</v>
      </c>
      <c r="G22" s="33">
        <f>((E22/E21)-1)*100</f>
        <v>-8.5547762520991828</v>
      </c>
    </row>
    <row r="23" spans="1:16" ht="15" customHeight="1" x14ac:dyDescent="0.2">
      <c r="A23" s="14"/>
      <c r="B23" s="11">
        <v>2018</v>
      </c>
      <c r="C23" s="27">
        <v>146183</v>
      </c>
      <c r="D23" s="32">
        <f>((C23/C22)-1)*100</f>
        <v>-0.65175136942545731</v>
      </c>
      <c r="E23" s="29">
        <v>8733</v>
      </c>
      <c r="F23" s="34">
        <f t="shared" si="0"/>
        <v>5.9740188667628935</v>
      </c>
      <c r="G23" s="34">
        <f>((E23/E22)-1)*100</f>
        <v>-5.6605811818083662</v>
      </c>
      <c r="H23" s="1"/>
    </row>
    <row r="24" spans="1:16" ht="15" customHeight="1" x14ac:dyDescent="0.2">
      <c r="A24" s="14"/>
    </row>
    <row r="25" spans="1:16" ht="30" customHeight="1" x14ac:dyDescent="0.2">
      <c r="A25" s="15" t="s">
        <v>1</v>
      </c>
      <c r="B25" s="40" t="s">
        <v>14</v>
      </c>
      <c r="C25" s="40"/>
      <c r="D25" s="40"/>
      <c r="E25" s="40"/>
      <c r="F25" s="40"/>
      <c r="G25" s="40"/>
      <c r="H25" s="40"/>
      <c r="I25" s="1"/>
    </row>
    <row r="26" spans="1:16" ht="30" customHeight="1" x14ac:dyDescent="0.2">
      <c r="A26" s="15"/>
      <c r="B26" s="43" t="s">
        <v>12</v>
      </c>
      <c r="C26" s="43"/>
      <c r="D26" s="43"/>
      <c r="E26" s="44"/>
      <c r="F26" s="44"/>
      <c r="G26" s="44"/>
      <c r="H26" s="44"/>
      <c r="I26" s="45"/>
      <c r="J26" s="9"/>
    </row>
    <row r="27" spans="1:16" ht="15" customHeight="1" x14ac:dyDescent="0.2">
      <c r="A27" s="16" t="s">
        <v>2</v>
      </c>
      <c r="B27" s="41">
        <v>43704</v>
      </c>
      <c r="C27" s="41"/>
      <c r="D27" s="41"/>
      <c r="E27" s="42"/>
      <c r="F27" s="42"/>
      <c r="G27" s="42"/>
      <c r="H27" s="42"/>
    </row>
    <row r="28" spans="1:16" ht="15" customHeight="1" x14ac:dyDescent="0.2">
      <c r="A28" s="17" t="s">
        <v>3</v>
      </c>
      <c r="B28" s="35" t="s">
        <v>15</v>
      </c>
      <c r="C28" s="35"/>
      <c r="D28" s="35"/>
      <c r="E28" s="35"/>
      <c r="F28" s="35"/>
      <c r="G28" s="35"/>
      <c r="H28" s="35"/>
    </row>
    <row r="29" spans="1:16" ht="15" customHeight="1" thickBot="1" x14ac:dyDescent="0.25">
      <c r="A29" s="1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3" spans="5:5" ht="15" customHeight="1" x14ac:dyDescent="0.2">
      <c r="E33" s="1"/>
    </row>
  </sheetData>
  <mergeCells count="9">
    <mergeCell ref="B28:H28"/>
    <mergeCell ref="B1:E1"/>
    <mergeCell ref="B2:H2"/>
    <mergeCell ref="B25:H25"/>
    <mergeCell ref="B27:H27"/>
    <mergeCell ref="B26:I26"/>
    <mergeCell ref="B3:B4"/>
    <mergeCell ref="C3:D3"/>
    <mergeCell ref="E3:G3"/>
  </mergeCells>
  <hyperlinks>
    <hyperlink ref="B28" r:id="rId1" display="http://observatorioemigracao.pt/np4/5903.html"/>
    <hyperlink ref="B28:H28" r:id="rId2" display="http://observatorioemigracao.pt/np4/6965.html"/>
    <hyperlink ref="B26" r:id="rId3" display="https://www.bfs.admin.ch/bfs/fr/home/statistiques/population/migration-integration/migration-internationale.assetdetail.3222151.html"/>
    <hyperlink ref="B26:I26" r:id="rId4" display="https://www.bfs.admin.ch/bfs/fr/home.html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SuicaEntradas2000-2018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2019-09-25T18:50:30Z</dcterms:modified>
</cp:coreProperties>
</file>