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EUAEntradas2000-2016" sheetId="2" r:id="rId1"/>
  </sheets>
  <calcPr calcId="145621"/>
</workbook>
</file>

<file path=xl/calcChain.xml><?xml version="1.0" encoding="utf-8"?>
<calcChain xmlns="http://schemas.openxmlformats.org/spreadsheetml/2006/main">
  <c r="G21" i="2" l="1"/>
  <c r="F21" i="2"/>
  <c r="D21" i="2"/>
  <c r="G20" i="2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<sst xmlns="http://schemas.openxmlformats.org/spreadsheetml/2006/main" count="19" uniqueCount="16">
  <si>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</si>
  <si>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</si>
  <si>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</si>
  <si>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</si>
  <si>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</si>
  <si>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</si>
  <si>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</si>
  <si>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</si>
  <si>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</si>
  <si>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</si>
  <si>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</si>
  <si>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</si>
  <si>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</si>
  <si>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</si>
  <si>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2000-2016</t>
  </si>
  <si>
    <t>http://observatorioemigracao.pt/np4/5958.html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</si>
</sst>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 entradas totais nos EUA,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'EUAEntradas2000-2016'!$E$5:$E$21</c:f>
              <c:numCache>
                <c:formatCode>#,##0</c:formatCode>
                <c:ptCount val="17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79680"/>
        <c:axId val="577567488"/>
      </c:lineChart>
      <c:lineChart>
        <c:grouping val="standard"/>
        <c:varyColors val="0"/>
        <c:ser>
          <c:idx val="0"/>
          <c:order val="1"/>
          <c:tx>
            <c:v>Entradas totais</c:v>
          </c:tx>
          <c:spPr>
            <a:ln w="1905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'EUAEntradas2000-2016'!$C$5:$C$21</c:f>
              <c:numCache>
                <c:formatCode>#,##0</c:formatCode>
                <c:ptCount val="17"/>
                <c:pt idx="0">
                  <c:v>841002</c:v>
                </c:pt>
                <c:pt idx="1">
                  <c:v>1058902</c:v>
                </c:pt>
                <c:pt idx="2">
                  <c:v>1059356</c:v>
                </c:pt>
                <c:pt idx="3">
                  <c:v>703542</c:v>
                </c:pt>
                <c:pt idx="4">
                  <c:v>957883</c:v>
                </c:pt>
                <c:pt idx="5">
                  <c:v>1122257</c:v>
                </c:pt>
                <c:pt idx="6">
                  <c:v>1266129</c:v>
                </c:pt>
                <c:pt idx="7">
                  <c:v>1052415</c:v>
                </c:pt>
                <c:pt idx="8">
                  <c:v>1107126</c:v>
                </c:pt>
                <c:pt idx="9">
                  <c:v>1130818</c:v>
                </c:pt>
                <c:pt idx="10">
                  <c:v>1042625</c:v>
                </c:pt>
                <c:pt idx="11">
                  <c:v>1062040</c:v>
                </c:pt>
                <c:pt idx="12">
                  <c:v>1031631</c:v>
                </c:pt>
                <c:pt idx="13">
                  <c:v>990553</c:v>
                </c:pt>
                <c:pt idx="14">
                  <c:v>1016518</c:v>
                </c:pt>
                <c:pt idx="15">
                  <c:v>1051031</c:v>
                </c:pt>
                <c:pt idx="16">
                  <c:v>1183505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7173376"/>
        <c:axId val="85288640"/>
      </c:lineChart>
      <c:catAx>
        <c:axId val="57747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1800000" vert="horz"/>
          <a:lstStyle/>
          <a:p>
            <a:pPr>
              <a:defRPr sz="800" baseline="0"/>
            </a:pPr>
            <a:endParaRPr lang="pt-PT"/>
          </a:p>
        </c:txPr>
        <c:crossAx val="577567488"/>
        <c:crosses val="autoZero"/>
        <c:auto val="1"/>
        <c:lblAlgn val="ctr"/>
        <c:lblOffset val="100"/>
        <c:noMultiLvlLbl val="0"/>
      </c:catAx>
      <c:valAx>
        <c:axId val="577567488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chemeClr val="tx2"/>
                    </a:solidFill>
                  </a:defRPr>
                </a:pPr>
                <a:r>
                  <a:rPr lang="pt-PT" b="0" baseline="0">
                    <a:solidFill>
                      <a:schemeClr val="tx2"/>
                    </a:solidFill>
                  </a:rPr>
                  <a:t>Entradas de portugueses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chemeClr val="tx2"/>
                </a:solidFill>
              </a:defRPr>
            </a:pPr>
            <a:endParaRPr lang="pt-PT"/>
          </a:p>
        </c:txPr>
        <c:crossAx val="577479680"/>
        <c:crosses val="autoZero"/>
        <c:crossBetween val="between"/>
        <c:majorUnit val="400"/>
      </c:valAx>
      <c:valAx>
        <c:axId val="85288640"/>
        <c:scaling>
          <c:orientation val="minMax"/>
          <c:max val="127000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 b="0">
                    <a:solidFill>
                      <a:srgbClr val="C00000"/>
                    </a:solidFill>
                  </a:rPr>
                  <a:t>Entradas totais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C00000"/>
                </a:solidFill>
              </a:defRPr>
            </a:pPr>
            <a:endParaRPr lang="pt-PT"/>
          </a:p>
        </c:txPr>
        <c:crossAx val="667173376"/>
        <c:crosses val="max"/>
        <c:crossBetween val="between"/>
        <c:majorUnit val="300000"/>
      </c:valAx>
      <c:catAx>
        <c:axId val="667173376"/>
        <c:scaling>
          <c:orientation val="minMax"/>
        </c:scaling>
        <c:delete val="1"/>
        <c:axPos val="b"/>
        <c:majorTickMark val="out"/>
        <c:minorTickMark val="none"/>
        <c:tickLblPos val="nextTo"/>
        <c:crossAx val="85288640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1666222222222223"/>
          <c:y val="0.70662376543209882"/>
          <c:w val="0.53845333333333334"/>
          <c:h val="5.819104938271604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58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33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5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3"/>
      <c r="B5" s="8">
        <v>2000</v>
      </c>
      <c r="C5" s="23">
        <v>841002</v>
      </c>
      <c r="D5" s="28" t="s">
        <v>11</v>
      </c>
      <c r="E5" s="26">
        <v>1343</v>
      </c>
      <c r="F5" s="31">
        <f>E5/C5*100</f>
        <v>0.15969046446976345</v>
      </c>
      <c r="G5" s="31" t="s">
        <v>11</v>
      </c>
    </row>
    <row r="6" spans="1:21" ht="15" customHeight="1" x14ac:dyDescent="0.2">
      <c r="A6" s="13"/>
      <c r="B6" s="8">
        <v>2001</v>
      </c>
      <c r="C6" s="24">
        <v>1058902</v>
      </c>
      <c r="D6" s="29">
        <f>((C6/C5)-1)*100</f>
        <v>25.909569775101616</v>
      </c>
      <c r="E6" s="26">
        <v>1609</v>
      </c>
      <c r="F6" s="31">
        <f t="shared" ref="F6:F21" si="0">E6/C6*100</f>
        <v>0.15194984993889898</v>
      </c>
      <c r="G6" s="31">
        <f>((E6/E5)-1)*100</f>
        <v>19.806403574087874</v>
      </c>
    </row>
    <row r="7" spans="1:21" ht="15" customHeight="1" x14ac:dyDescent="0.2">
      <c r="A7" s="13"/>
      <c r="B7" s="8">
        <v>2002</v>
      </c>
      <c r="C7" s="24">
        <v>1059356</v>
      </c>
      <c r="D7" s="29">
        <f t="shared" ref="D7:D16" si="1">((C7/C6)-1)*100</f>
        <v>4.2874600293507648E-2</v>
      </c>
      <c r="E7" s="26">
        <v>1313</v>
      </c>
      <c r="F7" s="31">
        <f t="shared" si="0"/>
        <v>0.12394322588440525</v>
      </c>
      <c r="G7" s="31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4">
        <v>703542</v>
      </c>
      <c r="D8" s="29">
        <f t="shared" si="1"/>
        <v>-33.587764641914518</v>
      </c>
      <c r="E8" s="26">
        <v>808</v>
      </c>
      <c r="F8" s="31">
        <f t="shared" si="0"/>
        <v>0.1148474433651438</v>
      </c>
      <c r="G8" s="31">
        <f t="shared" si="2"/>
        <v>-38.46153846153846</v>
      </c>
    </row>
    <row r="9" spans="1:21" ht="15" customHeight="1" x14ac:dyDescent="0.2">
      <c r="A9" s="13"/>
      <c r="B9" s="8">
        <v>2004</v>
      </c>
      <c r="C9" s="24">
        <v>957883</v>
      </c>
      <c r="D9" s="29">
        <f t="shared" si="1"/>
        <v>36.15150197145303</v>
      </c>
      <c r="E9" s="26">
        <v>1069</v>
      </c>
      <c r="F9" s="31">
        <f t="shared" si="0"/>
        <v>0.11160026850878448</v>
      </c>
      <c r="G9" s="31">
        <f t="shared" si="2"/>
        <v>32.301980198019798</v>
      </c>
    </row>
    <row r="10" spans="1:21" ht="15" customHeight="1" x14ac:dyDescent="0.2">
      <c r="A10" s="13"/>
      <c r="B10" s="8">
        <v>2005</v>
      </c>
      <c r="C10" s="24">
        <v>1122257</v>
      </c>
      <c r="D10" s="29">
        <f t="shared" si="1"/>
        <v>17.160133335699655</v>
      </c>
      <c r="E10" s="26">
        <v>1125</v>
      </c>
      <c r="F10" s="31">
        <f t="shared" si="0"/>
        <v>0.10024441816803102</v>
      </c>
      <c r="G10" s="31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4">
        <v>1266129</v>
      </c>
      <c r="D11" s="29">
        <f t="shared" si="1"/>
        <v>12.819879938374189</v>
      </c>
      <c r="E11" s="26">
        <v>1409</v>
      </c>
      <c r="F11" s="31">
        <f t="shared" si="0"/>
        <v>0.11128407926838418</v>
      </c>
      <c r="G11" s="31">
        <f t="shared" si="2"/>
        <v>25.244444444444447</v>
      </c>
    </row>
    <row r="12" spans="1:21" ht="15" customHeight="1" x14ac:dyDescent="0.2">
      <c r="A12" s="13"/>
      <c r="B12" s="8">
        <v>2007</v>
      </c>
      <c r="C12" s="24">
        <v>1052415</v>
      </c>
      <c r="D12" s="29">
        <f t="shared" si="1"/>
        <v>-16.879322723040069</v>
      </c>
      <c r="E12" s="26">
        <v>1019</v>
      </c>
      <c r="F12" s="31">
        <f t="shared" si="0"/>
        <v>9.6824921727645466E-2</v>
      </c>
      <c r="G12" s="31">
        <f t="shared" si="2"/>
        <v>-27.6792051100071</v>
      </c>
    </row>
    <row r="13" spans="1:21" ht="15" customHeight="1" x14ac:dyDescent="0.2">
      <c r="A13" s="13"/>
      <c r="B13" s="8">
        <v>2008</v>
      </c>
      <c r="C13" s="24">
        <v>1107126</v>
      </c>
      <c r="D13" s="29">
        <f t="shared" si="1"/>
        <v>5.1986146149570311</v>
      </c>
      <c r="E13" s="26">
        <v>772</v>
      </c>
      <c r="F13" s="31">
        <f t="shared" si="0"/>
        <v>6.9730093954978936E-2</v>
      </c>
      <c r="G13" s="31">
        <f t="shared" si="2"/>
        <v>-24.239450441609421</v>
      </c>
    </row>
    <row r="14" spans="1:21" ht="15" customHeight="1" x14ac:dyDescent="0.2">
      <c r="A14" s="13"/>
      <c r="B14" s="8">
        <v>2009</v>
      </c>
      <c r="C14" s="24">
        <v>1130818</v>
      </c>
      <c r="D14" s="29">
        <f t="shared" si="1"/>
        <v>2.1399551631883007</v>
      </c>
      <c r="E14" s="26">
        <v>946</v>
      </c>
      <c r="F14" s="31">
        <f t="shared" si="0"/>
        <v>8.3656255913860583E-2</v>
      </c>
      <c r="G14" s="31">
        <f t="shared" si="2"/>
        <v>22.538860103626934</v>
      </c>
    </row>
    <row r="15" spans="1:21" ht="15" customHeight="1" x14ac:dyDescent="0.2">
      <c r="A15" s="13"/>
      <c r="B15" s="8">
        <v>2010</v>
      </c>
      <c r="C15" s="24">
        <v>1042625</v>
      </c>
      <c r="D15" s="29">
        <f t="shared" si="1"/>
        <v>-7.7990445854239976</v>
      </c>
      <c r="E15" s="26">
        <v>755</v>
      </c>
      <c r="F15" s="31">
        <f t="shared" si="0"/>
        <v>7.2413379690684565E-2</v>
      </c>
      <c r="G15" s="31">
        <f t="shared" si="2"/>
        <v>-20.190274841437628</v>
      </c>
    </row>
    <row r="16" spans="1:21" ht="15" customHeight="1" x14ac:dyDescent="0.2">
      <c r="A16" s="13"/>
      <c r="B16" s="8">
        <v>2011</v>
      </c>
      <c r="C16" s="24">
        <v>1062040</v>
      </c>
      <c r="D16" s="29">
        <f t="shared" si="1"/>
        <v>1.8621268433041571</v>
      </c>
      <c r="E16" s="26">
        <v>821</v>
      </c>
      <c r="F16" s="31">
        <f t="shared" si="0"/>
        <v>7.7304056344393815E-2</v>
      </c>
      <c r="G16" s="31">
        <f t="shared" si="2"/>
        <v>8.7417218543046395</v>
      </c>
    </row>
    <row r="17" spans="1:16" ht="15" customHeight="1" x14ac:dyDescent="0.2">
      <c r="A17" s="13"/>
      <c r="B17" s="8">
        <v>2012</v>
      </c>
      <c r="C17" s="24">
        <v>1031631</v>
      </c>
      <c r="D17" s="29">
        <f>((C17/C16)-1)*100</f>
        <v>-2.8632631539301734</v>
      </c>
      <c r="E17" s="26">
        <v>811</v>
      </c>
      <c r="F17" s="31">
        <f t="shared" si="0"/>
        <v>7.8613380171786235E-2</v>
      </c>
      <c r="G17" s="31">
        <f t="shared" si="2"/>
        <v>-1.218026796589522</v>
      </c>
    </row>
    <row r="18" spans="1:16" ht="15" customHeight="1" x14ac:dyDescent="0.2">
      <c r="A18" s="13"/>
      <c r="B18" s="8">
        <v>2013</v>
      </c>
      <c r="C18" s="24">
        <v>990553</v>
      </c>
      <c r="D18" s="29">
        <f>((C18/C17)-1)*100</f>
        <v>-3.9818500995026374</v>
      </c>
      <c r="E18" s="26">
        <v>918</v>
      </c>
      <c r="F18" s="31">
        <f t="shared" si="0"/>
        <v>9.2675505500462871E-2</v>
      </c>
      <c r="G18" s="31">
        <f t="shared" si="2"/>
        <v>13.193588162762016</v>
      </c>
    </row>
    <row r="19" spans="1:16" ht="15" customHeight="1" x14ac:dyDescent="0.2">
      <c r="A19" s="13"/>
      <c r="B19" s="8">
        <v>2014</v>
      </c>
      <c r="C19" s="24">
        <v>1016518</v>
      </c>
      <c r="D19" s="29">
        <f t="shared" ref="D19" si="3">((C19/C18)-1)*100</f>
        <v>2.6212630722434849</v>
      </c>
      <c r="E19" s="26">
        <v>892</v>
      </c>
      <c r="F19" s="31">
        <f t="shared" si="0"/>
        <v>8.7750536635849044E-2</v>
      </c>
      <c r="G19" s="31">
        <f t="shared" si="2"/>
        <v>-2.8322440087146017</v>
      </c>
    </row>
    <row r="20" spans="1:16" ht="15" customHeight="1" x14ac:dyDescent="0.2">
      <c r="A20" s="13"/>
      <c r="B20" s="8">
        <v>2015</v>
      </c>
      <c r="C20" s="24">
        <v>1051031</v>
      </c>
      <c r="D20" s="29">
        <f>((C20/C19)-1)*100</f>
        <v>3.3952177925034244</v>
      </c>
      <c r="E20" s="26">
        <v>857</v>
      </c>
      <c r="F20" s="31">
        <f t="shared" si="0"/>
        <v>8.1538984102276724E-2</v>
      </c>
      <c r="G20" s="31">
        <f>((E20/E19)-1)*100</f>
        <v>-3.9237668161434924</v>
      </c>
    </row>
    <row r="21" spans="1:16" ht="15" customHeight="1" x14ac:dyDescent="0.2">
      <c r="A21" s="13"/>
      <c r="B21" s="35">
        <v>2016</v>
      </c>
      <c r="C21" s="25">
        <v>1183505</v>
      </c>
      <c r="D21" s="30">
        <f>((C21/C20)-1)*100</f>
        <v>12.60419530917738</v>
      </c>
      <c r="E21" s="27">
        <v>1006</v>
      </c>
      <c r="F21" s="32">
        <f t="shared" si="0"/>
        <v>8.5001753266779612E-2</v>
      </c>
      <c r="G21" s="32">
        <f>((E21/E20)-1)*100</f>
        <v>17.386231038506427</v>
      </c>
    </row>
    <row r="22" spans="1:16" ht="15" customHeight="1" x14ac:dyDescent="0.2">
      <c r="A22" s="13"/>
    </row>
    <row r="23" spans="1:16" ht="30" customHeight="1" x14ac:dyDescent="0.2">
      <c r="A23" s="14" t="s">
        <v>1</v>
      </c>
      <c r="B23" s="41" t="s">
        <v>13</v>
      </c>
      <c r="C23" s="41"/>
      <c r="D23" s="41"/>
      <c r="E23" s="41"/>
      <c r="F23" s="41"/>
      <c r="G23" s="41"/>
      <c r="H23" s="34"/>
    </row>
    <row r="24" spans="1:16" ht="30" customHeight="1" x14ac:dyDescent="0.2">
      <c r="A24" s="14"/>
      <c r="B24" s="43" t="s">
        <v>12</v>
      </c>
      <c r="C24" s="43"/>
      <c r="D24" s="43"/>
      <c r="E24" s="43"/>
      <c r="F24" s="43"/>
      <c r="G24" s="43"/>
      <c r="H24" s="43"/>
      <c r="I24" s="43"/>
      <c r="J24" s="9"/>
    </row>
    <row r="25" spans="1:16" ht="15" customHeight="1" x14ac:dyDescent="0.2">
      <c r="A25" s="15" t="s">
        <v>2</v>
      </c>
      <c r="B25" s="42">
        <v>43117</v>
      </c>
      <c r="C25" s="42"/>
      <c r="D25" s="42"/>
      <c r="E25" s="42"/>
      <c r="F25" s="42"/>
      <c r="G25" s="42"/>
      <c r="H25" s="42"/>
    </row>
    <row r="26" spans="1:16" ht="15" customHeight="1" x14ac:dyDescent="0.2">
      <c r="A26" s="16" t="s">
        <v>3</v>
      </c>
      <c r="B26" s="36" t="s">
        <v>15</v>
      </c>
      <c r="C26" s="36"/>
      <c r="D26" s="36"/>
      <c r="E26" s="36"/>
      <c r="F26" s="36"/>
      <c r="G26" s="36"/>
      <c r="H26" s="36"/>
    </row>
    <row r="27" spans="1:16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31" spans="1:16" ht="15" customHeight="1" x14ac:dyDescent="0.2">
      <c r="E31" s="1"/>
    </row>
  </sheetData>
  <mergeCells count="9">
    <mergeCell ref="B24:I24"/>
    <mergeCell ref="B25:H25"/>
    <mergeCell ref="B26:H26"/>
    <mergeCell ref="B1:E1"/>
    <mergeCell ref="B2:H2"/>
    <mergeCell ref="B3:B4"/>
    <mergeCell ref="C3:D3"/>
    <mergeCell ref="E3:G3"/>
    <mergeCell ref="B23:G23"/>
  </mergeCells>
  <hyperlinks>
    <hyperlink ref="B26" r:id="rId1"/>
    <hyperlink ref="B24" r:id="rId2"/>
    <hyperlink ref="B26:H26" r:id="rId3" display="http://observatorioemigracao.pt/np4/5958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2018-01-29T15:40:10Z</dcterms:modified>
</cp:coreProperties>
</file>