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ES\Downloads\"/>
    </mc:Choice>
  </mc:AlternateContent>
  <bookViews>
    <workbookView xWindow="0" yWindow="0" windowWidth="19200" windowHeight="10860"/>
  </bookViews>
  <sheets>
    <sheet name="HolandaEntradas2000-2016" sheetId="1" r:id="rId1"/>
  </sheets>
  <calcPr calcId="162913"/>
</workbook>
</file>

<file path=xl/calcChain.xml><?xml version="1.0" encoding="utf-8"?>
<calcChain xmlns="http://schemas.openxmlformats.org/spreadsheetml/2006/main">
  <c r="G21" i="1" l="1"/>
  <c r="D21" i="1"/>
  <c r="G20" i="1"/>
  <c r="F20" i="1"/>
  <c r="D20" i="1"/>
  <c r="G6" i="1" l="1"/>
  <c r="G18" i="1"/>
  <c r="G19" i="1"/>
  <c r="F18" i="1"/>
  <c r="F19" i="1"/>
  <c r="F21" i="1"/>
  <c r="D18" i="1"/>
  <c r="D19" i="1"/>
  <c r="F5" i="1" l="1"/>
  <c r="D6" i="1"/>
  <c r="F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<sst xmlns="http://schemas.openxmlformats.org/spreadsheetml/2006/main" count="19" uniqueCount="16">
  <si>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</si>
  <si>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</si>
  <si>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</si>
  <si>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</si>
  <si>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</si>
  <si>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</si>
  <si>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</si>
  <si>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</si>
  <si>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</si>
  <si>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</si>
  <si>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</si>
  <si>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</si>
  <si>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 xml:space="preserve">Quadro elaborado pelo Observatório da Emigração, valores de Centraal Bureau voor de Statistiek.
</t>
  </si>
  <si>
    <t>Entradas de portugueses na Holanda, 2000-2016</t>
  </si>
  <si>
    <t>http://observatorioemigracao.pt/np4/5866.html</t>
  </si>
  <si>
    <t>https://opendata.cbs.nl/statline/#/CBS/en/dataset/03742eng/table?ts=1521643491734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</si>
</sst>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0" xfId="0" applyAlignment="1">
      <alignment vertical="top"/>
    </xf>
    <xf numFmtId="0" fontId="6" fillId="0" borderId="0" xfId="1" applyAlignment="1">
      <alignment vertical="top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right" indent="2"/>
    </xf>
    <xf numFmtId="3" fontId="0" fillId="0" borderId="11" xfId="0" applyNumberFormat="1" applyBorder="1" applyAlignment="1">
      <alignment horizontal="right" indent="2"/>
    </xf>
    <xf numFmtId="3" fontId="0" fillId="0" borderId="0" xfId="0" applyNumberFormat="1" applyAlignment="1">
      <alignment horizontal="right" indent="3"/>
    </xf>
    <xf numFmtId="3" fontId="0" fillId="0" borderId="3" xfId="0" applyNumberFormat="1" applyBorder="1" applyAlignment="1">
      <alignment horizontal="right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Holanda, 2000-2016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'HolandaEntradas2000-2016'!$B$5:$B$21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'HolandaEntradas2000-2016'!$E$5:$E$21</c:f>
              <c:numCache>
                <c:formatCode>#,##0</c:formatCode>
                <c:ptCount val="17"/>
                <c:pt idx="0">
                  <c:v>1009</c:v>
                </c:pt>
                <c:pt idx="1">
                  <c:v>1216</c:v>
                </c:pt>
                <c:pt idx="2">
                  <c:v>1189</c:v>
                </c:pt>
                <c:pt idx="3">
                  <c:v>1166</c:v>
                </c:pt>
                <c:pt idx="4">
                  <c:v>984</c:v>
                </c:pt>
                <c:pt idx="5">
                  <c:v>830</c:v>
                </c:pt>
                <c:pt idx="6">
                  <c:v>1211</c:v>
                </c:pt>
                <c:pt idx="7">
                  <c:v>1577</c:v>
                </c:pt>
                <c:pt idx="8">
                  <c:v>2002</c:v>
                </c:pt>
                <c:pt idx="9">
                  <c:v>1983</c:v>
                </c:pt>
                <c:pt idx="10">
                  <c:v>1530</c:v>
                </c:pt>
                <c:pt idx="11">
                  <c:v>1727</c:v>
                </c:pt>
                <c:pt idx="12">
                  <c:v>2051</c:v>
                </c:pt>
                <c:pt idx="13">
                  <c:v>2079</c:v>
                </c:pt>
                <c:pt idx="14">
                  <c:v>1887</c:v>
                </c:pt>
                <c:pt idx="15">
                  <c:v>1860</c:v>
                </c:pt>
                <c:pt idx="16">
                  <c:v>1961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3135744"/>
        <c:axId val="61439296"/>
      </c:lineChart>
      <c:catAx>
        <c:axId val="58313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Quadro elaborado pelo Observatório da Emigração, valores de Centraal Bureau voor de Statistiek.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7.6385370370370353E-2"/>
              <c:y val="0.9310709876543209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61439296"/>
        <c:crosses val="autoZero"/>
        <c:auto val="1"/>
        <c:lblAlgn val="ctr"/>
        <c:lblOffset val="100"/>
        <c:noMultiLvlLbl val="0"/>
      </c:catAx>
      <c:valAx>
        <c:axId val="61439296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31357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5866.html" TargetMode="External"/><Relationship Id="rId2" Type="http://schemas.openxmlformats.org/officeDocument/2006/relationships/hyperlink" Target="https://opendata.cbs.nl/statline/" TargetMode="External"/><Relationship Id="rId1" Type="http://schemas.openxmlformats.org/officeDocument/2006/relationships/hyperlink" Target="http://observatorioemigracao.pt/np4/5866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tabSelected="1" workbookViewId="0">
      <selection activeCell="B1" sqref="B1:E1"/>
    </sheetView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7" t="s">
        <v>4</v>
      </c>
      <c r="C1" s="37"/>
      <c r="D1" s="37"/>
      <c r="E1" s="38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9" t="s">
        <v>13</v>
      </c>
      <c r="C2" s="39"/>
      <c r="D2" s="39"/>
      <c r="E2" s="40"/>
      <c r="F2" s="40"/>
      <c r="G2" s="40"/>
      <c r="H2" s="7"/>
    </row>
    <row r="3" spans="1:20" ht="30" customHeight="1" x14ac:dyDescent="0.2">
      <c r="A3" s="12"/>
      <c r="B3" s="43" t="s">
        <v>5</v>
      </c>
      <c r="C3" s="45" t="s">
        <v>6</v>
      </c>
      <c r="D3" s="46"/>
      <c r="E3" s="43" t="s">
        <v>7</v>
      </c>
      <c r="F3" s="47"/>
      <c r="G3" s="47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4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2000</v>
      </c>
      <c r="C5" s="32">
        <v>109033</v>
      </c>
      <c r="D5" s="23" t="s">
        <v>11</v>
      </c>
      <c r="E5" s="34">
        <v>1009</v>
      </c>
      <c r="F5" s="25">
        <f>E5/C5*100</f>
        <v>0.92540790402905537</v>
      </c>
      <c r="G5" s="24" t="s">
        <v>11</v>
      </c>
    </row>
    <row r="6" spans="1:20" ht="15" customHeight="1" x14ac:dyDescent="0.2">
      <c r="A6" s="13"/>
      <c r="B6" s="8">
        <v>2001</v>
      </c>
      <c r="C6" s="32">
        <v>110554</v>
      </c>
      <c r="D6" s="23">
        <f>((C6/C5)-1)*100</f>
        <v>1.3949905074610358</v>
      </c>
      <c r="E6" s="34">
        <v>1216</v>
      </c>
      <c r="F6" s="25">
        <f t="shared" ref="F6:F21" si="0">E6/C6*100</f>
        <v>1.0999149736780216</v>
      </c>
      <c r="G6" s="24">
        <f>((E6/E5)-1)*100</f>
        <v>20.515361744301288</v>
      </c>
    </row>
    <row r="7" spans="1:20" ht="15" customHeight="1" x14ac:dyDescent="0.2">
      <c r="A7" s="13"/>
      <c r="B7" s="8">
        <v>2002</v>
      </c>
      <c r="C7" s="32">
        <v>99808</v>
      </c>
      <c r="D7" s="23">
        <f t="shared" ref="D7:D19" si="1">((C7/C6)-1)*100</f>
        <v>-9.7201367657434368</v>
      </c>
      <c r="E7" s="34">
        <v>1189</v>
      </c>
      <c r="F7" s="25">
        <f t="shared" si="0"/>
        <v>1.191287271561398</v>
      </c>
      <c r="G7" s="24">
        <f t="shared" ref="G7:G19" si="2">((E7/E6)-1)*100</f>
        <v>-2.2203947368421018</v>
      </c>
    </row>
    <row r="8" spans="1:20" ht="15" customHeight="1" x14ac:dyDescent="0.2">
      <c r="A8" s="13"/>
      <c r="B8" s="8">
        <v>2003</v>
      </c>
      <c r="C8" s="32">
        <v>84686</v>
      </c>
      <c r="D8" s="23">
        <f t="shared" si="1"/>
        <v>-15.151090092978514</v>
      </c>
      <c r="E8" s="34">
        <v>1166</v>
      </c>
      <c r="F8" s="25">
        <f t="shared" si="0"/>
        <v>1.3768509552936732</v>
      </c>
      <c r="G8" s="24">
        <f t="shared" si="2"/>
        <v>-1.9343986543313707</v>
      </c>
    </row>
    <row r="9" spans="1:20" ht="15" customHeight="1" x14ac:dyDescent="0.2">
      <c r="A9" s="13"/>
      <c r="B9" s="8">
        <v>2004</v>
      </c>
      <c r="C9" s="32">
        <v>74572</v>
      </c>
      <c r="D9" s="23">
        <f t="shared" si="1"/>
        <v>-11.942942162813219</v>
      </c>
      <c r="E9" s="34">
        <v>984</v>
      </c>
      <c r="F9" s="25">
        <f t="shared" si="0"/>
        <v>1.3195301185431529</v>
      </c>
      <c r="G9" s="24">
        <f t="shared" si="2"/>
        <v>-15.608919382504283</v>
      </c>
    </row>
    <row r="10" spans="1:20" ht="15" customHeight="1" x14ac:dyDescent="0.2">
      <c r="A10" s="13"/>
      <c r="B10" s="8">
        <v>2005</v>
      </c>
      <c r="C10" s="32">
        <v>72110</v>
      </c>
      <c r="D10" s="23">
        <f t="shared" si="1"/>
        <v>-3.3015072681435442</v>
      </c>
      <c r="E10" s="34">
        <v>830</v>
      </c>
      <c r="F10" s="25">
        <f t="shared" si="0"/>
        <v>1.1510192761059492</v>
      </c>
      <c r="G10" s="24">
        <f t="shared" si="2"/>
        <v>-15.650406504065039</v>
      </c>
      <c r="T10" s="1"/>
    </row>
    <row r="11" spans="1:20" ht="15" customHeight="1" x14ac:dyDescent="0.2">
      <c r="A11" s="13"/>
      <c r="B11" s="8">
        <v>2006</v>
      </c>
      <c r="C11" s="32">
        <v>77666</v>
      </c>
      <c r="D11" s="23">
        <f t="shared" si="1"/>
        <v>7.7048952988489905</v>
      </c>
      <c r="E11" s="34">
        <v>1211</v>
      </c>
      <c r="F11" s="25">
        <f t="shared" si="0"/>
        <v>1.5592408518528056</v>
      </c>
      <c r="G11" s="24">
        <f t="shared" si="2"/>
        <v>45.903614457831331</v>
      </c>
    </row>
    <row r="12" spans="1:20" ht="15" customHeight="1" x14ac:dyDescent="0.2">
      <c r="A12" s="13"/>
      <c r="B12" s="8">
        <v>2007</v>
      </c>
      <c r="C12" s="32">
        <v>91835</v>
      </c>
      <c r="D12" s="23">
        <f t="shared" si="1"/>
        <v>18.243504236087873</v>
      </c>
      <c r="E12" s="34">
        <v>1577</v>
      </c>
      <c r="F12" s="25">
        <f t="shared" si="0"/>
        <v>1.7172102139707084</v>
      </c>
      <c r="G12" s="24">
        <f t="shared" si="2"/>
        <v>30.222956234516918</v>
      </c>
    </row>
    <row r="13" spans="1:20" ht="15" customHeight="1" x14ac:dyDescent="0.2">
      <c r="A13" s="13"/>
      <c r="B13" s="8">
        <v>2008</v>
      </c>
      <c r="C13" s="32">
        <v>116517</v>
      </c>
      <c r="D13" s="23">
        <f t="shared" si="1"/>
        <v>26.876463222083082</v>
      </c>
      <c r="E13" s="34">
        <v>2002</v>
      </c>
      <c r="F13" s="25">
        <f t="shared" si="0"/>
        <v>1.718204210544384</v>
      </c>
      <c r="G13" s="24">
        <f t="shared" si="2"/>
        <v>26.949904882688646</v>
      </c>
    </row>
    <row r="14" spans="1:20" ht="15" customHeight="1" x14ac:dyDescent="0.2">
      <c r="A14" s="13"/>
      <c r="B14" s="8">
        <v>2009</v>
      </c>
      <c r="C14" s="32">
        <v>118130</v>
      </c>
      <c r="D14" s="23">
        <f t="shared" si="1"/>
        <v>1.3843473484555835</v>
      </c>
      <c r="E14" s="34">
        <v>1983</v>
      </c>
      <c r="F14" s="25">
        <f t="shared" si="0"/>
        <v>1.6786591043765342</v>
      </c>
      <c r="G14" s="24">
        <f t="shared" si="2"/>
        <v>-0.94905094905094467</v>
      </c>
    </row>
    <row r="15" spans="1:20" ht="15" customHeight="1" x14ac:dyDescent="0.2">
      <c r="A15" s="13"/>
      <c r="B15" s="8">
        <v>2010</v>
      </c>
      <c r="C15" s="32">
        <v>126035</v>
      </c>
      <c r="D15" s="23">
        <f t="shared" si="1"/>
        <v>6.691780242106149</v>
      </c>
      <c r="E15" s="34">
        <v>1530</v>
      </c>
      <c r="F15" s="25">
        <f t="shared" si="0"/>
        <v>1.213948506367279</v>
      </c>
      <c r="G15" s="24">
        <f t="shared" si="2"/>
        <v>-22.844175491679273</v>
      </c>
    </row>
    <row r="16" spans="1:20" ht="15" customHeight="1" x14ac:dyDescent="0.2">
      <c r="A16" s="13"/>
      <c r="B16" s="8">
        <v>2011</v>
      </c>
      <c r="C16" s="32">
        <v>134500</v>
      </c>
      <c r="D16" s="23">
        <f t="shared" si="1"/>
        <v>6.7163883048359629</v>
      </c>
      <c r="E16" s="34">
        <v>1727</v>
      </c>
      <c r="F16" s="25">
        <f t="shared" si="0"/>
        <v>1.2840148698884759</v>
      </c>
      <c r="G16" s="24">
        <f t="shared" si="2"/>
        <v>12.875816993464051</v>
      </c>
    </row>
    <row r="17" spans="1:15" ht="15" customHeight="1" x14ac:dyDescent="0.2">
      <c r="A17" s="13"/>
      <c r="B17" s="8">
        <v>2012</v>
      </c>
      <c r="C17" s="32">
        <v>130698</v>
      </c>
      <c r="D17" s="23">
        <f t="shared" si="1"/>
        <v>-2.8267657992565032</v>
      </c>
      <c r="E17" s="34">
        <v>2051</v>
      </c>
      <c r="F17" s="25">
        <f t="shared" si="0"/>
        <v>1.5692665534285146</v>
      </c>
      <c r="G17" s="24">
        <f t="shared" si="2"/>
        <v>18.760856977417497</v>
      </c>
    </row>
    <row r="18" spans="1:15" ht="15" customHeight="1" x14ac:dyDescent="0.2">
      <c r="A18" s="13"/>
      <c r="B18" s="8">
        <v>2013</v>
      </c>
      <c r="C18" s="32">
        <v>137160</v>
      </c>
      <c r="D18" s="23">
        <f t="shared" si="1"/>
        <v>4.9442225588761879</v>
      </c>
      <c r="E18" s="34">
        <v>2079</v>
      </c>
      <c r="F18" s="25">
        <f t="shared" si="0"/>
        <v>1.515748031496063</v>
      </c>
      <c r="G18" s="24">
        <f t="shared" si="2"/>
        <v>1.3651877133105783</v>
      </c>
    </row>
    <row r="19" spans="1:15" ht="15" customHeight="1" x14ac:dyDescent="0.2">
      <c r="A19" s="13"/>
      <c r="B19" s="8">
        <v>2014</v>
      </c>
      <c r="C19" s="32">
        <v>154193</v>
      </c>
      <c r="D19" s="23">
        <f t="shared" si="1"/>
        <v>12.418343540390776</v>
      </c>
      <c r="E19" s="34">
        <v>1887</v>
      </c>
      <c r="F19" s="25">
        <f t="shared" si="0"/>
        <v>1.2237909632733004</v>
      </c>
      <c r="G19" s="24">
        <f t="shared" si="2"/>
        <v>-9.2352092352092399</v>
      </c>
    </row>
    <row r="20" spans="1:15" ht="15" customHeight="1" x14ac:dyDescent="0.2">
      <c r="A20" s="13"/>
      <c r="B20" s="8">
        <v>2015</v>
      </c>
      <c r="C20" s="32">
        <v>174733</v>
      </c>
      <c r="D20" s="23">
        <f>((C20/C19)-1)*100</f>
        <v>13.320967877919232</v>
      </c>
      <c r="E20" s="34">
        <v>1860</v>
      </c>
      <c r="F20" s="25">
        <f>E20/C20*100</f>
        <v>1.0644812370874419</v>
      </c>
      <c r="G20" s="24">
        <f>((E20/E19)-1)*100</f>
        <v>-1.4308426073131986</v>
      </c>
    </row>
    <row r="21" spans="1:15" ht="15" customHeight="1" x14ac:dyDescent="0.2">
      <c r="A21" s="13"/>
      <c r="B21" s="28">
        <v>2016</v>
      </c>
      <c r="C21" s="33">
        <v>199091</v>
      </c>
      <c r="D21" s="29">
        <f>((C21/C20)-1)*100</f>
        <v>13.940125791922542</v>
      </c>
      <c r="E21" s="35">
        <v>1961</v>
      </c>
      <c r="F21" s="30">
        <f t="shared" si="0"/>
        <v>0.98497671918871266</v>
      </c>
      <c r="G21" s="31">
        <f>((E21/E20)-1)*100</f>
        <v>5.4301075268817112</v>
      </c>
    </row>
    <row r="22" spans="1:15" ht="15" customHeight="1" x14ac:dyDescent="0.2">
      <c r="A22" s="13"/>
    </row>
    <row r="23" spans="1:15" ht="15" customHeight="1" x14ac:dyDescent="0.2">
      <c r="A23" s="14" t="s">
        <v>1</v>
      </c>
      <c r="B23" s="48" t="s">
        <v>12</v>
      </c>
      <c r="C23" s="48"/>
      <c r="D23" s="48"/>
      <c r="E23" s="48"/>
      <c r="F23" s="48"/>
      <c r="G23" s="48"/>
    </row>
    <row r="24" spans="1:15" ht="30" customHeight="1" x14ac:dyDescent="0.2">
      <c r="A24" s="14"/>
      <c r="B24" s="27" t="s">
        <v>15</v>
      </c>
      <c r="C24" s="27"/>
      <c r="D24" s="27"/>
      <c r="E24" s="26"/>
      <c r="F24" s="26"/>
      <c r="G24" s="26"/>
      <c r="I24" s="9"/>
    </row>
    <row r="25" spans="1:15" ht="15" customHeight="1" x14ac:dyDescent="0.2">
      <c r="A25" s="15" t="s">
        <v>2</v>
      </c>
      <c r="B25" s="41">
        <v>42932</v>
      </c>
      <c r="C25" s="41"/>
      <c r="D25" s="41"/>
      <c r="E25" s="42"/>
      <c r="F25" s="42"/>
      <c r="G25" s="42"/>
    </row>
    <row r="26" spans="1:15" ht="15" customHeight="1" x14ac:dyDescent="0.2">
      <c r="A26" s="16" t="s">
        <v>3</v>
      </c>
      <c r="B26" s="36" t="s">
        <v>14</v>
      </c>
      <c r="C26" s="36"/>
      <c r="D26" s="36"/>
      <c r="E26" s="36"/>
      <c r="F26" s="36"/>
      <c r="G26" s="36"/>
    </row>
    <row r="27" spans="1:15" ht="15" customHeight="1" thickBot="1" x14ac:dyDescent="0.25">
      <c r="A27" s="1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</sheetData>
  <mergeCells count="8">
    <mergeCell ref="B26:G26"/>
    <mergeCell ref="B1:E1"/>
    <mergeCell ref="B2:G2"/>
    <mergeCell ref="B25:G25"/>
    <mergeCell ref="B3:B4"/>
    <mergeCell ref="C3:D3"/>
    <mergeCell ref="E3:G3"/>
    <mergeCell ref="B23:G23"/>
  </mergeCells>
  <hyperlinks>
    <hyperlink ref="B26" r:id="rId1"/>
    <hyperlink ref="B24" r:id="rId2" location="/CBS/en/dataset/03742eng/table?ts=1521643491734"/>
    <hyperlink ref="B26:G26" r:id="rId3" display="http://observatorioemigracao.pt/np4/5866.html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HolandaEntradas2000-2016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CIES</cp:lastModifiedBy>
  <dcterms:created xsi:type="dcterms:W3CDTF">2016-02-16T12:50:42Z</dcterms:created>
  <dcterms:modified xsi:type="dcterms:W3CDTF">2018-03-21T16:27:12Z</dcterms:modified>
</cp:coreProperties>
</file>