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IES\Downloads\"/>
    </mc:Choice>
  </mc:AlternateContent>
  <bookViews>
    <workbookView xWindow="0" yWindow="0" windowWidth="19200" windowHeight="10860"/>
  </bookViews>
  <sheets>
    <sheet name="EspanhaEntradas2000-2016" sheetId="1" r:id="rId1"/>
  </sheets>
  <calcPr calcId="162913"/>
</workbook>
</file>

<file path=xl/calcChain.xml><?xml version="1.0" encoding="utf-8"?>
<calcChain xmlns="http://schemas.openxmlformats.org/spreadsheetml/2006/main">
  <c r="G21" i="1" l="1"/>
  <c r="G20" i="1"/>
  <c r="F21" i="1"/>
  <c r="F20" i="1"/>
  <c r="D21" i="1"/>
  <c r="D20" i="1"/>
  <c r="G6" i="1" l="1"/>
  <c r="G18" i="1"/>
  <c r="G19" i="1"/>
  <c r="F18" i="1"/>
  <c r="F19" i="1"/>
  <c r="D18" i="1"/>
  <c r="D19" i="1"/>
  <c r="F5" i="1" l="1"/>
  <c r="D6" i="1"/>
  <c r="F6" i="1"/>
  <c r="D7" i="1"/>
  <c r="F7" i="1"/>
  <c r="G7" i="1"/>
  <c r="D8" i="1"/>
  <c r="F8" i="1"/>
  <c r="G8" i="1"/>
  <c r="D9" i="1"/>
  <c r="F9" i="1"/>
  <c r="G9" i="1"/>
  <c r="D10" i="1"/>
  <c r="F10" i="1"/>
  <c r="G10" i="1"/>
  <c r="D11" i="1"/>
  <c r="F11" i="1"/>
  <c r="G11" i="1"/>
  <c r="D12" i="1"/>
  <c r="F12" i="1"/>
  <c r="G12" i="1"/>
  <c r="D13" i="1"/>
  <c r="F13" i="1"/>
  <c r="G13" i="1"/>
  <c r="D14" i="1"/>
  <c r="F14" i="1"/>
  <c r="G14" i="1"/>
  <c r="D15" i="1"/>
  <c r="F15" i="1"/>
  <c r="G15" i="1"/>
  <c r="D16" i="1"/>
  <c r="F16" i="1"/>
  <c r="G16" i="1"/>
  <c r="D17" i="1"/>
  <c r="F17" i="1"/>
  <c r="G17" i="1"/>
</calcChain>
</file>

<file path=xl/sharedStrings.xml><?xml version="1.0" encoding="utf-8"?>
<sst xmlns="http://schemas.openxmlformats.org/spreadsheetml/2006/main" count="19" uniqueCount="16">
  <si>
    <t>OEm</t>
  </si>
  <si>
    <t>Fonte</t>
  </si>
  <si>
    <t>Atualizado em</t>
  </si>
  <si>
    <t>link</t>
  </si>
  <si>
    <t>Observatório da Emigração</t>
  </si>
  <si>
    <t>Anos</t>
  </si>
  <si>
    <t>Entradas totais</t>
  </si>
  <si>
    <t>Entradas de portugueses</t>
  </si>
  <si>
    <t>N</t>
  </si>
  <si>
    <t>Var. anual (%)</t>
  </si>
  <si>
    <t>% do total</t>
  </si>
  <si>
    <t>..</t>
  </si>
  <si>
    <t>Quadro elaborado pelo Observatório da Emigração, valores de Instituto Nacional de Estadística.</t>
  </si>
  <si>
    <t>Entradas de portugueses em Espanha, 2000-2016</t>
  </si>
  <si>
    <t>http://observatorioemigracao.pt/np4/5851.html</t>
  </si>
  <si>
    <t>http://www.ine.es/jaxi/Datos.htm?path=/t20/p307/serie/l0/&amp;file=2_4.px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</si>
</sst>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9" x14ac:knownFonts="1"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2"/>
      <color rgb="FFC00000"/>
      <name val="Arial"/>
      <family val="2"/>
    </font>
    <font>
      <i/>
      <sz val="8"/>
      <color theme="1"/>
      <name val="Arial"/>
      <family val="2"/>
    </font>
    <font>
      <b/>
      <sz val="8"/>
      <name val="Arial"/>
      <family val="2"/>
    </font>
    <font>
      <sz val="11"/>
      <color theme="1"/>
      <name val="Arial"/>
      <family val="2"/>
    </font>
    <font>
      <sz val="8"/>
      <name val="Arial"/>
      <family val="2"/>
    </font>
    <font>
      <b/>
      <sz val="8"/>
      <color rgb="FFC00000"/>
      <name val="Arial"/>
      <family val="2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47">
    <xf numFmtId="0" fontId="0" fillId="0" borderId="0" xfId="0"/>
    <xf numFmtId="3" fontId="0" fillId="0" borderId="0" xfId="0" applyNumberFormat="1"/>
    <xf numFmtId="3" fontId="2" fillId="0" borderId="0" xfId="0" applyNumberFormat="1" applyFont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5" fillId="0" borderId="0" xfId="0" applyFont="1" applyBorder="1" applyAlignment="1">
      <alignment horizontal="left" vertical="center" indent="1"/>
    </xf>
    <xf numFmtId="0" fontId="7" fillId="0" borderId="0" xfId="1" applyFont="1" applyBorder="1" applyAlignment="1">
      <alignment horizontal="right" vertical="center" indent="1"/>
    </xf>
    <xf numFmtId="0" fontId="0" fillId="0" borderId="0" xfId="0" applyFont="1"/>
    <xf numFmtId="0" fontId="8" fillId="0" borderId="0" xfId="0" applyFont="1" applyAlignment="1"/>
    <xf numFmtId="0" fontId="0" fillId="0" borderId="0" xfId="0" applyAlignment="1">
      <alignment horizontal="center" vertical="center"/>
    </xf>
    <xf numFmtId="0" fontId="0" fillId="0" borderId="2" xfId="0" applyBorder="1"/>
    <xf numFmtId="0" fontId="0" fillId="0" borderId="1" xfId="0" applyBorder="1"/>
    <xf numFmtId="3" fontId="0" fillId="0" borderId="2" xfId="0" applyNumberFormat="1" applyFont="1" applyBorder="1" applyAlignment="1"/>
    <xf numFmtId="3" fontId="0" fillId="0" borderId="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horizontal="right" vertical="top" indent="1"/>
    </xf>
    <xf numFmtId="3" fontId="0" fillId="0" borderId="0" xfId="0" applyNumberFormat="1" applyFont="1" applyBorder="1" applyAlignment="1">
      <alignment horizontal="right" vertical="center" indent="1"/>
    </xf>
    <xf numFmtId="3" fontId="3" fillId="0" borderId="0" xfId="0" applyNumberFormat="1" applyFont="1" applyBorder="1" applyAlignment="1">
      <alignment horizontal="right" vertical="center" indent="1"/>
    </xf>
    <xf numFmtId="3" fontId="0" fillId="0" borderId="1" xfId="0" applyNumberFormat="1" applyFont="1" applyBorder="1" applyAlignment="1">
      <alignment vertical="center"/>
    </xf>
    <xf numFmtId="3" fontId="0" fillId="0" borderId="0" xfId="0" applyNumberFormat="1" applyFont="1" applyBorder="1" applyAlignment="1"/>
    <xf numFmtId="0" fontId="0" fillId="0" borderId="0" xfId="0" applyBorder="1"/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64" fontId="0" fillId="0" borderId="7" xfId="0" applyNumberFormat="1" applyBorder="1" applyAlignment="1">
      <alignment horizontal="right" vertical="center" indent="3"/>
    </xf>
    <xf numFmtId="164" fontId="0" fillId="0" borderId="0" xfId="0" applyNumberFormat="1" applyBorder="1" applyAlignment="1">
      <alignment horizontal="right" vertical="center" indent="3"/>
    </xf>
    <xf numFmtId="164" fontId="0" fillId="0" borderId="0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4" fontId="0" fillId="0" borderId="12" xfId="0" applyNumberFormat="1" applyBorder="1" applyAlignment="1">
      <alignment horizontal="right" vertical="center" indent="3"/>
    </xf>
    <xf numFmtId="164" fontId="0" fillId="0" borderId="3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right" vertical="center" indent="3"/>
    </xf>
    <xf numFmtId="3" fontId="0" fillId="0" borderId="10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0" borderId="0" xfId="0" applyNumberFormat="1" applyAlignment="1">
      <alignment horizontal="right" indent="3"/>
    </xf>
    <xf numFmtId="3" fontId="0" fillId="0" borderId="3" xfId="0" applyNumberFormat="1" applyBorder="1" applyAlignment="1">
      <alignment horizontal="right" indent="3"/>
    </xf>
    <xf numFmtId="0" fontId="6" fillId="0" borderId="0" xfId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3" fontId="4" fillId="0" borderId="0" xfId="0" applyNumberFormat="1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8" fillId="0" borderId="0" xfId="0" applyFont="1" applyAlignment="1">
      <alignment vertical="center" wrapText="1"/>
    </xf>
    <xf numFmtId="0" fontId="0" fillId="0" borderId="0" xfId="0" applyAlignment="1">
      <alignment vertical="center"/>
    </xf>
    <xf numFmtId="14" fontId="0" fillId="0" borderId="0" xfId="0" applyNumberFormat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vertical="top" wrapText="1"/>
    </xf>
    <xf numFmtId="0" fontId="6" fillId="0" borderId="0" xfId="1" applyAlignment="1">
      <alignment horizontal="left" vertical="top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/>
            </a:pPr>
            <a:r>
              <a:rPr lang="pt-PT" sz="1000" b="1" i="0" baseline="0">
                <a:effectLst/>
              </a:rPr>
              <a:t>Entradas de portugueses em Espanha, 2000-2016</a:t>
            </a:r>
          </a:p>
        </c:rich>
      </c:tx>
      <c:layout>
        <c:manualLayout>
          <c:xMode val="edge"/>
          <c:yMode val="edge"/>
          <c:x val="6.892314814814815E-2"/>
          <c:y val="2.3518518518518518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Entradas</c:v>
          </c:tx>
          <c:spPr>
            <a:ln w="1905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'EspanhaEntradas2000-2016'!$B$5:$B$21</c:f>
              <c:numCache>
                <c:formatCode>General</c:formatCode>
                <c:ptCount val="17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</c:numCache>
            </c:numRef>
          </c:cat>
          <c:val>
            <c:numRef>
              <c:f>'EspanhaEntradas2000-2016'!$E$5:$E$21</c:f>
              <c:numCache>
                <c:formatCode>#,##0</c:formatCode>
                <c:ptCount val="17"/>
                <c:pt idx="0">
                  <c:v>2968</c:v>
                </c:pt>
                <c:pt idx="1">
                  <c:v>3057</c:v>
                </c:pt>
                <c:pt idx="2">
                  <c:v>3538</c:v>
                </c:pt>
                <c:pt idx="3">
                  <c:v>4825</c:v>
                </c:pt>
                <c:pt idx="4">
                  <c:v>9851</c:v>
                </c:pt>
                <c:pt idx="5">
                  <c:v>13327</c:v>
                </c:pt>
                <c:pt idx="6">
                  <c:v>20658</c:v>
                </c:pt>
                <c:pt idx="7">
                  <c:v>27178</c:v>
                </c:pt>
                <c:pt idx="8">
                  <c:v>16857</c:v>
                </c:pt>
                <c:pt idx="9">
                  <c:v>9739</c:v>
                </c:pt>
                <c:pt idx="10">
                  <c:v>7678</c:v>
                </c:pt>
                <c:pt idx="11">
                  <c:v>7424</c:v>
                </c:pt>
                <c:pt idx="12">
                  <c:v>6201</c:v>
                </c:pt>
                <c:pt idx="13">
                  <c:v>5302</c:v>
                </c:pt>
                <c:pt idx="14">
                  <c:v>5923</c:v>
                </c:pt>
                <c:pt idx="15">
                  <c:v>6638</c:v>
                </c:pt>
                <c:pt idx="16">
                  <c:v>7646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C34-43F9-91E4-37ED97B2C3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9588608"/>
        <c:axId val="37363712"/>
      </c:lineChart>
      <c:catAx>
        <c:axId val="5795886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l">
                  <a:defRPr sz="700"/>
                </a:pPr>
                <a:r>
                  <a:rPr lang="pt-PT" sz="700" b="1" i="0" baseline="0">
                    <a:effectLst/>
                  </a:rPr>
                  <a:t>Fonte</a:t>
                </a:r>
                <a:r>
                  <a:rPr lang="pt-PT" sz="700" b="0" i="0" baseline="0">
                    <a:effectLst/>
                  </a:rPr>
                  <a:t>  Quadro elaborado pelo Observatório da Emigração, valores de Instituto Nacional de Estadística.</a:t>
                </a:r>
                <a:endParaRPr lang="pt-PT" sz="700">
                  <a:effectLst/>
                </a:endParaRPr>
              </a:p>
            </c:rich>
          </c:tx>
          <c:layout>
            <c:manualLayout>
              <c:xMode val="edge"/>
              <c:yMode val="edge"/>
              <c:x val="8.1089074074074063E-2"/>
              <c:y val="0.94871000000000005"/>
            </c:manualLayout>
          </c:layout>
          <c:overlay val="0"/>
          <c:spPr>
            <a:ln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12700"/>
        </c:spPr>
        <c:crossAx val="37363712"/>
        <c:crosses val="autoZero"/>
        <c:auto val="1"/>
        <c:lblAlgn val="ctr"/>
        <c:lblOffset val="100"/>
        <c:noMultiLvlLbl val="0"/>
      </c:catAx>
      <c:valAx>
        <c:axId val="37363712"/>
        <c:scaling>
          <c:orientation val="minMax"/>
        </c:scaling>
        <c:delete val="0"/>
        <c:axPos val="l"/>
        <c:majorGridlines>
          <c:spPr>
            <a:ln w="12700">
              <a:solidFill>
                <a:schemeClr val="accent1">
                  <a:lumMod val="20000"/>
                  <a:lumOff val="80000"/>
                </a:schemeClr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>
            <a:noFill/>
          </a:ln>
        </c:spPr>
        <c:crossAx val="57958860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aseline="0">
          <a:latin typeface="Arial" panose="020B0604020202020204" pitchFamily="34" charset="0"/>
        </a:defRPr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4762</xdr:colOff>
      <xdr:row>3</xdr:row>
      <xdr:rowOff>9525</xdr:rowOff>
    </xdr:from>
    <xdr:to>
      <xdr:col>14</xdr:col>
      <xdr:colOff>318412</xdr:colOff>
      <xdr:row>20</xdr:row>
      <xdr:rowOff>180525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ine.es/jaxi/Datos.htm?path=/t20/p307/serie/l0/&amp;file=2_4.px" TargetMode="External"/><Relationship Id="rId1" Type="http://schemas.openxmlformats.org/officeDocument/2006/relationships/hyperlink" Target="http://observatorioemigracao.pt/np4/5851.html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7"/>
  <sheetViews>
    <sheetView showGridLines="0" tabSelected="1" workbookViewId="0">
      <selection activeCell="B1" sqref="B1:E1"/>
    </sheetView>
  </sheetViews>
  <sheetFormatPr defaultColWidth="14.83203125" defaultRowHeight="15" customHeight="1" x14ac:dyDescent="0.2"/>
  <cols>
    <col min="1" max="1" width="14.83203125" style="3" customWidth="1"/>
  </cols>
  <sheetData>
    <row r="1" spans="1:20" s="3" customFormat="1" ht="30" customHeight="1" x14ac:dyDescent="0.2">
      <c r="A1" s="2" t="s">
        <v>0</v>
      </c>
      <c r="B1" s="35" t="s">
        <v>4</v>
      </c>
      <c r="C1" s="35"/>
      <c r="D1" s="35"/>
      <c r="E1" s="36"/>
      <c r="F1" s="4"/>
      <c r="G1" s="4"/>
      <c r="H1" s="5"/>
      <c r="I1"/>
      <c r="M1" s="6"/>
      <c r="N1" s="6"/>
      <c r="O1" s="6"/>
    </row>
    <row r="2" spans="1:20" ht="30" customHeight="1" thickBot="1" x14ac:dyDescent="0.25">
      <c r="A2" s="2"/>
      <c r="B2" s="37" t="s">
        <v>13</v>
      </c>
      <c r="C2" s="37"/>
      <c r="D2" s="37"/>
      <c r="E2" s="38"/>
      <c r="F2" s="38"/>
      <c r="G2" s="38"/>
      <c r="H2" s="7"/>
    </row>
    <row r="3" spans="1:20" ht="30" customHeight="1" x14ac:dyDescent="0.2">
      <c r="A3" s="11"/>
      <c r="B3" s="40" t="s">
        <v>5</v>
      </c>
      <c r="C3" s="42" t="s">
        <v>6</v>
      </c>
      <c r="D3" s="43"/>
      <c r="E3" s="40" t="s">
        <v>7</v>
      </c>
      <c r="F3" s="44"/>
      <c r="G3" s="44"/>
      <c r="H3" s="9"/>
      <c r="I3" s="9"/>
      <c r="J3" s="9"/>
      <c r="K3" s="9"/>
      <c r="L3" s="9"/>
      <c r="M3" s="9"/>
      <c r="N3" s="9"/>
      <c r="O3" s="9"/>
    </row>
    <row r="4" spans="1:20" ht="30" customHeight="1" x14ac:dyDescent="0.2">
      <c r="A4" s="17"/>
      <c r="B4" s="41"/>
      <c r="C4" s="19" t="s">
        <v>8</v>
      </c>
      <c r="D4" s="20" t="s">
        <v>9</v>
      </c>
      <c r="E4" s="21" t="s">
        <v>8</v>
      </c>
      <c r="F4" s="21" t="s">
        <v>10</v>
      </c>
      <c r="G4" s="21" t="s">
        <v>9</v>
      </c>
      <c r="H4" s="18"/>
      <c r="I4" s="18"/>
      <c r="J4" s="18"/>
      <c r="K4" s="18"/>
      <c r="L4" s="18"/>
      <c r="M4" s="18"/>
      <c r="N4" s="18"/>
      <c r="O4" s="18"/>
    </row>
    <row r="5" spans="1:20" ht="15" customHeight="1" x14ac:dyDescent="0.2">
      <c r="A5" s="12"/>
      <c r="B5" s="8">
        <v>2000</v>
      </c>
      <c r="C5" s="29">
        <v>330881</v>
      </c>
      <c r="D5" s="22" t="s">
        <v>11</v>
      </c>
      <c r="E5" s="31">
        <v>2968</v>
      </c>
      <c r="F5" s="24">
        <f>E5/C5*100</f>
        <v>0.89699922328571302</v>
      </c>
      <c r="G5" s="23" t="s">
        <v>11</v>
      </c>
    </row>
    <row r="6" spans="1:20" ht="15" customHeight="1" x14ac:dyDescent="0.2">
      <c r="A6" s="12"/>
      <c r="B6" s="8">
        <v>2001</v>
      </c>
      <c r="C6" s="29">
        <v>394048</v>
      </c>
      <c r="D6" s="22">
        <f>((C6/C5)-1)*100</f>
        <v>19.090549170245485</v>
      </c>
      <c r="E6" s="31">
        <v>3057</v>
      </c>
      <c r="F6" s="24">
        <f t="shared" ref="F6:F19" si="0">E6/C6*100</f>
        <v>0.7757938119213903</v>
      </c>
      <c r="G6" s="23">
        <f>((E6/E5)-1)*100</f>
        <v>2.9986522911051194</v>
      </c>
    </row>
    <row r="7" spans="1:20" ht="15" customHeight="1" x14ac:dyDescent="0.2">
      <c r="A7" s="12"/>
      <c r="B7" s="8">
        <v>2002</v>
      </c>
      <c r="C7" s="29">
        <v>443085</v>
      </c>
      <c r="D7" s="22">
        <f t="shared" ref="D7:D19" si="1">((C7/C6)-1)*100</f>
        <v>12.444423014455097</v>
      </c>
      <c r="E7" s="31">
        <v>3538</v>
      </c>
      <c r="F7" s="24">
        <f t="shared" si="0"/>
        <v>0.79849238859361071</v>
      </c>
      <c r="G7" s="23">
        <f t="shared" ref="G7:G19" si="2">((E7/E6)-1)*100</f>
        <v>15.734380111220148</v>
      </c>
    </row>
    <row r="8" spans="1:20" ht="15" customHeight="1" x14ac:dyDescent="0.2">
      <c r="A8" s="12"/>
      <c r="B8" s="8">
        <v>2003</v>
      </c>
      <c r="C8" s="29">
        <v>429524</v>
      </c>
      <c r="D8" s="22">
        <f t="shared" si="1"/>
        <v>-3.0605865691684442</v>
      </c>
      <c r="E8" s="31">
        <v>4825</v>
      </c>
      <c r="F8" s="24">
        <f t="shared" si="0"/>
        <v>1.1233365306711616</v>
      </c>
      <c r="G8" s="23">
        <f t="shared" si="2"/>
        <v>36.376483889202937</v>
      </c>
    </row>
    <row r="9" spans="1:20" ht="15" customHeight="1" x14ac:dyDescent="0.2">
      <c r="A9" s="12"/>
      <c r="B9" s="8">
        <v>2004</v>
      </c>
      <c r="C9" s="29">
        <v>645844</v>
      </c>
      <c r="D9" s="22">
        <f t="shared" si="1"/>
        <v>50.362727111872687</v>
      </c>
      <c r="E9" s="31">
        <v>9851</v>
      </c>
      <c r="F9" s="24">
        <f t="shared" si="0"/>
        <v>1.5252909371303287</v>
      </c>
      <c r="G9" s="23">
        <f t="shared" si="2"/>
        <v>104.16580310880828</v>
      </c>
    </row>
    <row r="10" spans="1:20" ht="15" customHeight="1" x14ac:dyDescent="0.2">
      <c r="A10" s="12"/>
      <c r="B10" s="8">
        <v>2005</v>
      </c>
      <c r="C10" s="29">
        <v>682711</v>
      </c>
      <c r="D10" s="22">
        <f t="shared" si="1"/>
        <v>5.7083444299242503</v>
      </c>
      <c r="E10" s="31">
        <v>13327</v>
      </c>
      <c r="F10" s="24">
        <f t="shared" si="0"/>
        <v>1.9520704954219283</v>
      </c>
      <c r="G10" s="23">
        <f t="shared" si="2"/>
        <v>35.2857577910872</v>
      </c>
      <c r="T10" s="1"/>
    </row>
    <row r="11" spans="1:20" ht="15" customHeight="1" x14ac:dyDescent="0.2">
      <c r="A11" s="12"/>
      <c r="B11" s="8">
        <v>2006</v>
      </c>
      <c r="C11" s="29">
        <v>802971</v>
      </c>
      <c r="D11" s="22">
        <f t="shared" si="1"/>
        <v>17.615066990278461</v>
      </c>
      <c r="E11" s="31">
        <v>20658</v>
      </c>
      <c r="F11" s="24">
        <f t="shared" si="0"/>
        <v>2.5726956515241524</v>
      </c>
      <c r="G11" s="23">
        <f t="shared" si="2"/>
        <v>55.008629098821935</v>
      </c>
    </row>
    <row r="12" spans="1:20" ht="15" customHeight="1" x14ac:dyDescent="0.2">
      <c r="A12" s="12"/>
      <c r="B12" s="8">
        <v>2007</v>
      </c>
      <c r="C12" s="29">
        <v>920534</v>
      </c>
      <c r="D12" s="22">
        <f t="shared" si="1"/>
        <v>14.641001978900858</v>
      </c>
      <c r="E12" s="31">
        <v>27178</v>
      </c>
      <c r="F12" s="24">
        <f t="shared" si="0"/>
        <v>2.9524167494084952</v>
      </c>
      <c r="G12" s="23">
        <f t="shared" si="2"/>
        <v>31.561622615935715</v>
      </c>
    </row>
    <row r="13" spans="1:20" ht="15" customHeight="1" x14ac:dyDescent="0.2">
      <c r="A13" s="12"/>
      <c r="B13" s="8">
        <v>2008</v>
      </c>
      <c r="C13" s="29">
        <v>692228</v>
      </c>
      <c r="D13" s="22">
        <f t="shared" si="1"/>
        <v>-24.801473927090147</v>
      </c>
      <c r="E13" s="31">
        <v>16857</v>
      </c>
      <c r="F13" s="24">
        <f t="shared" si="0"/>
        <v>2.4351803163119667</v>
      </c>
      <c r="G13" s="23">
        <f t="shared" si="2"/>
        <v>-37.975568474501429</v>
      </c>
    </row>
    <row r="14" spans="1:20" ht="15" customHeight="1" x14ac:dyDescent="0.2">
      <c r="A14" s="12"/>
      <c r="B14" s="8">
        <v>2009</v>
      </c>
      <c r="C14" s="29">
        <v>469342</v>
      </c>
      <c r="D14" s="22">
        <f t="shared" si="1"/>
        <v>-32.198350832384705</v>
      </c>
      <c r="E14" s="31">
        <v>9739</v>
      </c>
      <c r="F14" s="24">
        <f t="shared" si="0"/>
        <v>2.0750327053619748</v>
      </c>
      <c r="G14" s="23">
        <f t="shared" si="2"/>
        <v>-42.225781574420118</v>
      </c>
    </row>
    <row r="15" spans="1:20" ht="15" customHeight="1" x14ac:dyDescent="0.2">
      <c r="A15" s="12"/>
      <c r="B15" s="8">
        <v>2010</v>
      </c>
      <c r="C15" s="29">
        <v>431334</v>
      </c>
      <c r="D15" s="22">
        <f t="shared" si="1"/>
        <v>-8.0981459149191863</v>
      </c>
      <c r="E15" s="31">
        <v>7678</v>
      </c>
      <c r="F15" s="24">
        <f t="shared" si="0"/>
        <v>1.7800590725516652</v>
      </c>
      <c r="G15" s="23">
        <f t="shared" si="2"/>
        <v>-21.162336995584763</v>
      </c>
    </row>
    <row r="16" spans="1:20" ht="15" customHeight="1" x14ac:dyDescent="0.2">
      <c r="A16" s="12"/>
      <c r="B16" s="8">
        <v>2011</v>
      </c>
      <c r="C16" s="29">
        <v>416282</v>
      </c>
      <c r="D16" s="22">
        <f t="shared" si="1"/>
        <v>-3.4896391195685994</v>
      </c>
      <c r="E16" s="31">
        <v>7424</v>
      </c>
      <c r="F16" s="24">
        <f t="shared" si="0"/>
        <v>1.7834064408261705</v>
      </c>
      <c r="G16" s="23">
        <f t="shared" si="2"/>
        <v>-3.3081531648866846</v>
      </c>
    </row>
    <row r="17" spans="1:15" ht="15" customHeight="1" x14ac:dyDescent="0.2">
      <c r="A17" s="12"/>
      <c r="B17" s="8">
        <v>2012</v>
      </c>
      <c r="C17" s="29">
        <v>336110</v>
      </c>
      <c r="D17" s="22">
        <f t="shared" si="1"/>
        <v>-19.259059964158908</v>
      </c>
      <c r="E17" s="31">
        <v>6201</v>
      </c>
      <c r="F17" s="24">
        <f t="shared" si="0"/>
        <v>1.8449317187825414</v>
      </c>
      <c r="G17" s="23">
        <f t="shared" si="2"/>
        <v>-16.473599137931039</v>
      </c>
    </row>
    <row r="18" spans="1:15" ht="15" customHeight="1" x14ac:dyDescent="0.2">
      <c r="A18" s="12"/>
      <c r="B18" s="8">
        <v>2013</v>
      </c>
      <c r="C18" s="29">
        <v>342390</v>
      </c>
      <c r="D18" s="22">
        <f t="shared" si="1"/>
        <v>1.8684359287138186</v>
      </c>
      <c r="E18" s="31">
        <v>5302</v>
      </c>
      <c r="F18" s="24">
        <f t="shared" si="0"/>
        <v>1.5485265340693362</v>
      </c>
      <c r="G18" s="23">
        <f t="shared" si="2"/>
        <v>-14.497661667472983</v>
      </c>
    </row>
    <row r="19" spans="1:15" ht="15" customHeight="1" x14ac:dyDescent="0.2">
      <c r="A19" s="12"/>
      <c r="B19" s="8">
        <v>2014</v>
      </c>
      <c r="C19" s="29">
        <v>399947</v>
      </c>
      <c r="D19" s="22">
        <f t="shared" si="1"/>
        <v>16.81036245217442</v>
      </c>
      <c r="E19" s="31">
        <v>5923</v>
      </c>
      <c r="F19" s="24">
        <f t="shared" si="0"/>
        <v>1.4809462253748622</v>
      </c>
      <c r="G19" s="23">
        <f t="shared" si="2"/>
        <v>11.712561297623548</v>
      </c>
    </row>
    <row r="20" spans="1:15" ht="15" customHeight="1" x14ac:dyDescent="0.2">
      <c r="A20" s="12"/>
      <c r="B20" s="8">
        <v>2015</v>
      </c>
      <c r="C20" s="29">
        <v>455679</v>
      </c>
      <c r="D20" s="22">
        <f>((C20/C19)-1)*100</f>
        <v>13.934846367143638</v>
      </c>
      <c r="E20" s="31">
        <v>6638</v>
      </c>
      <c r="F20" s="24">
        <f>E20/C20*100</f>
        <v>1.4567272136745384</v>
      </c>
      <c r="G20" s="23">
        <f>((E20/E19)-1)*100</f>
        <v>12.071585345264225</v>
      </c>
    </row>
    <row r="21" spans="1:15" ht="15" customHeight="1" x14ac:dyDescent="0.2">
      <c r="A21" s="12"/>
      <c r="B21" s="25">
        <v>2016</v>
      </c>
      <c r="C21" s="30">
        <v>534574</v>
      </c>
      <c r="D21" s="26">
        <f>((C21/C20)-1)*100</f>
        <v>17.313723037489105</v>
      </c>
      <c r="E21" s="32">
        <v>7646</v>
      </c>
      <c r="F21" s="27">
        <f>E21/C21*100</f>
        <v>1.4302977698129726</v>
      </c>
      <c r="G21" s="28">
        <f>((E21/E20)-1)*100</f>
        <v>15.185296776137381</v>
      </c>
    </row>
    <row r="22" spans="1:15" ht="15" customHeight="1" x14ac:dyDescent="0.2">
      <c r="A22" s="12"/>
    </row>
    <row r="23" spans="1:15" ht="15" customHeight="1" x14ac:dyDescent="0.2">
      <c r="A23" s="13" t="s">
        <v>1</v>
      </c>
      <c r="B23" s="45" t="s">
        <v>12</v>
      </c>
      <c r="C23" s="45"/>
      <c r="D23" s="45"/>
      <c r="E23" s="45"/>
      <c r="F23" s="45"/>
      <c r="G23" s="45"/>
    </row>
    <row r="24" spans="1:15" ht="30" customHeight="1" x14ac:dyDescent="0.2">
      <c r="A24" s="13"/>
      <c r="B24" s="46" t="s">
        <v>15</v>
      </c>
      <c r="C24" s="46"/>
      <c r="D24" s="46"/>
      <c r="E24" s="46"/>
      <c r="F24" s="46"/>
      <c r="G24" s="46"/>
      <c r="H24" s="46"/>
      <c r="I24" s="46"/>
      <c r="J24" s="46"/>
      <c r="K24" s="46"/>
    </row>
    <row r="25" spans="1:15" ht="15" customHeight="1" x14ac:dyDescent="0.2">
      <c r="A25" s="14" t="s">
        <v>2</v>
      </c>
      <c r="B25" s="39">
        <v>42927</v>
      </c>
      <c r="C25" s="39"/>
      <c r="D25" s="39"/>
      <c r="E25" s="34"/>
      <c r="F25" s="34"/>
      <c r="G25" s="34"/>
    </row>
    <row r="26" spans="1:15" ht="15" customHeight="1" x14ac:dyDescent="0.2">
      <c r="A26" s="15" t="s">
        <v>3</v>
      </c>
      <c r="B26" s="33" t="s">
        <v>14</v>
      </c>
      <c r="C26" s="33"/>
      <c r="D26" s="33"/>
      <c r="E26" s="34"/>
      <c r="F26" s="34"/>
      <c r="G26" s="34"/>
    </row>
    <row r="27" spans="1:15" ht="15" customHeight="1" thickBot="1" x14ac:dyDescent="0.25">
      <c r="A27" s="16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</row>
  </sheetData>
  <mergeCells count="9">
    <mergeCell ref="B26:G26"/>
    <mergeCell ref="B1:E1"/>
    <mergeCell ref="B2:G2"/>
    <mergeCell ref="B25:G25"/>
    <mergeCell ref="B3:B4"/>
    <mergeCell ref="C3:D3"/>
    <mergeCell ref="E3:G3"/>
    <mergeCell ref="B23:G23"/>
    <mergeCell ref="B24:K24"/>
  </mergeCells>
  <hyperlinks>
    <hyperlink ref="B26" r:id="rId1"/>
    <hyperlink ref="B24" r:id="rId2"/>
  </hyperlinks>
  <pageMargins left="0.7" right="0.7" top="0.75" bottom="0.75" header="0.3" footer="0.3"/>
  <pageSetup paperSize="9" orientation="portrait" horizontalDpi="4294967293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EspanhaEntradas2000-2016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CIES</cp:lastModifiedBy>
  <dcterms:created xsi:type="dcterms:W3CDTF">2016-02-16T12:50:42Z</dcterms:created>
  <dcterms:modified xsi:type="dcterms:W3CDTF">2018-03-21T16:35:21Z</dcterms:modified>
</cp:coreProperties>
</file>