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215" windowHeight="7680"/>
  </bookViews>
  <sheets>
    <sheet name="DinamarcaEntradas2004-2016" sheetId="1" r:id="rId1"/>
  </sheets>
  <calcPr calcId="145621"/>
</workbook>
</file>

<file path=xl/calcChain.xml><?xml version="1.0" encoding="utf-8"?>
<calcChain xmlns="http://schemas.openxmlformats.org/spreadsheetml/2006/main">
  <c r="G15" i="1" l="1"/>
  <c r="F15" i="1"/>
  <c r="D15" i="1"/>
  <c r="G14" i="1" l="1"/>
  <c r="G17" i="1"/>
  <c r="F14" i="1"/>
  <c r="F17" i="1"/>
  <c r="D14" i="1"/>
  <c r="D17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<sst xmlns="http://schemas.openxmlformats.org/spreadsheetml/2006/main" count="19" uniqueCount="16">
  <si>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</si>
  <si>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</si>
  <si>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</si>
  <si>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</si>
  <si>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</si>
  <si>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</si>
  <si>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</si>
  <si>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</si>
  <si>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</si>
  <si>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</si>
  <si>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</si>
  <si>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</si>
  <si>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</si>
  <si>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http://www.statbank.dk/statbank5a/selecttable/omrade0.asp?SubjectCode=02&amp;PLanguage=1&amp;ShowNews=OFF</t>
  </si>
  <si>
    <t>Entradas de portugueses na Dinamarca, 2004-2016</t>
  </si>
  <si>
    <t>http://observatorioemigracao.pt/np4/5809.html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</si>
</sst>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2004-2016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'DinamarcaEntradas2004-2016'!$B$5:$B$17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'DinamarcaEntradas2004-2016'!$E$5:$E$17</c:f>
              <c:numCache>
                <c:formatCode>#,##0</c:formatCode>
                <c:ptCount val="13"/>
                <c:pt idx="0">
                  <c:v>119</c:v>
                </c:pt>
                <c:pt idx="1">
                  <c:v>142</c:v>
                </c:pt>
                <c:pt idx="2">
                  <c:v>187</c:v>
                </c:pt>
                <c:pt idx="3">
                  <c:v>221</c:v>
                </c:pt>
                <c:pt idx="4">
                  <c:v>215</c:v>
                </c:pt>
                <c:pt idx="5">
                  <c:v>242</c:v>
                </c:pt>
                <c:pt idx="6">
                  <c:v>237</c:v>
                </c:pt>
                <c:pt idx="7">
                  <c:v>276</c:v>
                </c:pt>
                <c:pt idx="8">
                  <c:v>407</c:v>
                </c:pt>
                <c:pt idx="9">
                  <c:v>450</c:v>
                </c:pt>
                <c:pt idx="10">
                  <c:v>638</c:v>
                </c:pt>
                <c:pt idx="11">
                  <c:v>947</c:v>
                </c:pt>
                <c:pt idx="12">
                  <c:v>642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726848"/>
        <c:axId val="60390720"/>
      </c:lineChart>
      <c:catAx>
        <c:axId val="57972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0390720"/>
        <c:crosses val="autoZero"/>
        <c:auto val="1"/>
        <c:lblAlgn val="ctr"/>
        <c:lblOffset val="100"/>
        <c:noMultiLvlLbl val="0"/>
      </c:catAx>
      <c:valAx>
        <c:axId val="60390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726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09.html" TargetMode="External"/><Relationship Id="rId2" Type="http://schemas.openxmlformats.org/officeDocument/2006/relationships/hyperlink" Target="http://www.statbank.dk/statbank5a/selecttable/omrade0.asp?SubjectCode=02&amp;PLanguage=1&amp;ShowNews=OFF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7"/>
    </row>
    <row r="3" spans="1:20" ht="30" customHeight="1" x14ac:dyDescent="0.2">
      <c r="A3" s="12"/>
      <c r="B3" s="37" t="s">
        <v>5</v>
      </c>
      <c r="C3" s="39" t="s">
        <v>6</v>
      </c>
      <c r="D3" s="40"/>
      <c r="E3" s="37" t="s">
        <v>7</v>
      </c>
      <c r="F3" s="41"/>
      <c r="G3" s="41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38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45">
        <v>27870</v>
      </c>
      <c r="D5" s="23" t="s">
        <v>11</v>
      </c>
      <c r="E5" s="46">
        <v>119</v>
      </c>
      <c r="F5" s="25">
        <f t="shared" ref="F5:F17" si="0">E5/C5*100</f>
        <v>0.42698241837100831</v>
      </c>
      <c r="G5" s="24" t="s">
        <v>11</v>
      </c>
    </row>
    <row r="6" spans="1:20" ht="15" customHeight="1" x14ac:dyDescent="0.2">
      <c r="A6" s="13"/>
      <c r="B6" s="8">
        <v>2005</v>
      </c>
      <c r="C6" s="45">
        <v>29989</v>
      </c>
      <c r="D6" s="23">
        <f t="shared" ref="D6:D17" si="1">((C6/C5)-1)*100</f>
        <v>7.6031575170434129</v>
      </c>
      <c r="E6" s="46">
        <v>142</v>
      </c>
      <c r="F6" s="25">
        <f t="shared" si="0"/>
        <v>0.47350695254926806</v>
      </c>
      <c r="G6" s="24">
        <f t="shared" ref="G6:G17" si="2">((E6/E5)-1)*100</f>
        <v>19.327731092436974</v>
      </c>
      <c r="T6" s="1"/>
    </row>
    <row r="7" spans="1:20" ht="15" customHeight="1" x14ac:dyDescent="0.2">
      <c r="A7" s="13"/>
      <c r="B7" s="8">
        <v>2006</v>
      </c>
      <c r="C7" s="45">
        <v>34281</v>
      </c>
      <c r="D7" s="23">
        <f t="shared" si="1"/>
        <v>14.311914368601819</v>
      </c>
      <c r="E7" s="46">
        <v>187</v>
      </c>
      <c r="F7" s="25">
        <f t="shared" si="0"/>
        <v>0.54549167177153524</v>
      </c>
      <c r="G7" s="24">
        <f t="shared" si="2"/>
        <v>31.690140845070424</v>
      </c>
    </row>
    <row r="8" spans="1:20" ht="15" customHeight="1" x14ac:dyDescent="0.2">
      <c r="A8" s="13"/>
      <c r="B8" s="8">
        <v>2007</v>
      </c>
      <c r="C8" s="45">
        <v>42702</v>
      </c>
      <c r="D8" s="23">
        <f t="shared" si="1"/>
        <v>24.564627636299985</v>
      </c>
      <c r="E8" s="46">
        <v>221</v>
      </c>
      <c r="F8" s="25">
        <f t="shared" si="0"/>
        <v>0.51754016205329956</v>
      </c>
      <c r="G8" s="24">
        <f t="shared" si="2"/>
        <v>18.181818181818187</v>
      </c>
    </row>
    <row r="9" spans="1:20" ht="15" customHeight="1" x14ac:dyDescent="0.2">
      <c r="A9" s="13"/>
      <c r="B9" s="8">
        <v>2008</v>
      </c>
      <c r="C9" s="45">
        <v>50981</v>
      </c>
      <c r="D9" s="23">
        <f t="shared" si="1"/>
        <v>19.387850686150522</v>
      </c>
      <c r="E9" s="46">
        <v>215</v>
      </c>
      <c r="F9" s="25">
        <f t="shared" si="0"/>
        <v>0.42172574096231935</v>
      </c>
      <c r="G9" s="24">
        <f t="shared" si="2"/>
        <v>-2.714932126696834</v>
      </c>
    </row>
    <row r="10" spans="1:20" ht="15" customHeight="1" x14ac:dyDescent="0.2">
      <c r="A10" s="13"/>
      <c r="B10" s="8">
        <v>2009</v>
      </c>
      <c r="C10" s="45">
        <v>46032</v>
      </c>
      <c r="D10" s="23">
        <f t="shared" si="1"/>
        <v>-9.7075381024303127</v>
      </c>
      <c r="E10" s="46">
        <v>242</v>
      </c>
      <c r="F10" s="25">
        <f t="shared" si="0"/>
        <v>0.52572123740006949</v>
      </c>
      <c r="G10" s="24">
        <f t="shared" si="2"/>
        <v>12.558139534883717</v>
      </c>
    </row>
    <row r="11" spans="1:20" ht="15" customHeight="1" x14ac:dyDescent="0.2">
      <c r="A11" s="13"/>
      <c r="B11" s="8">
        <v>2010</v>
      </c>
      <c r="C11" s="45">
        <v>47670</v>
      </c>
      <c r="D11" s="23">
        <f t="shared" si="1"/>
        <v>3.5583941605839442</v>
      </c>
      <c r="E11" s="46">
        <v>237</v>
      </c>
      <c r="F11" s="25">
        <f t="shared" si="0"/>
        <v>0.49716803020767775</v>
      </c>
      <c r="G11" s="24">
        <f t="shared" si="2"/>
        <v>-2.0661157024793431</v>
      </c>
    </row>
    <row r="12" spans="1:20" ht="15" customHeight="1" x14ac:dyDescent="0.2">
      <c r="A12" s="13"/>
      <c r="B12" s="8">
        <v>2011</v>
      </c>
      <c r="C12" s="45">
        <v>48858</v>
      </c>
      <c r="D12" s="23">
        <f t="shared" si="1"/>
        <v>2.4921334172435472</v>
      </c>
      <c r="E12" s="46">
        <v>276</v>
      </c>
      <c r="F12" s="25">
        <f t="shared" si="0"/>
        <v>0.56490237013385725</v>
      </c>
      <c r="G12" s="24">
        <f t="shared" si="2"/>
        <v>16.455696202531644</v>
      </c>
    </row>
    <row r="13" spans="1:20" ht="15" customHeight="1" x14ac:dyDescent="0.2">
      <c r="A13" s="13"/>
      <c r="B13" s="8">
        <v>2012</v>
      </c>
      <c r="C13" s="45">
        <v>50633</v>
      </c>
      <c r="D13" s="23">
        <f t="shared" si="1"/>
        <v>3.6329771992304138</v>
      </c>
      <c r="E13" s="46">
        <v>407</v>
      </c>
      <c r="F13" s="25">
        <f t="shared" si="0"/>
        <v>0.80382359330871178</v>
      </c>
      <c r="G13" s="24">
        <f t="shared" si="2"/>
        <v>47.463768115942038</v>
      </c>
    </row>
    <row r="14" spans="1:20" ht="15" customHeight="1" x14ac:dyDescent="0.2">
      <c r="A14" s="13"/>
      <c r="B14" s="8">
        <v>2013</v>
      </c>
      <c r="C14" s="45">
        <v>56995</v>
      </c>
      <c r="D14" s="23">
        <f t="shared" si="1"/>
        <v>12.564928011375986</v>
      </c>
      <c r="E14" s="46">
        <v>450</v>
      </c>
      <c r="F14" s="25">
        <f t="shared" si="0"/>
        <v>0.78954294236336509</v>
      </c>
      <c r="G14" s="24">
        <f t="shared" si="2"/>
        <v>10.565110565110558</v>
      </c>
    </row>
    <row r="15" spans="1:20" ht="15" customHeight="1" x14ac:dyDescent="0.2">
      <c r="A15" s="13"/>
      <c r="B15" s="8">
        <v>2014</v>
      </c>
      <c r="C15" s="45">
        <v>65547</v>
      </c>
      <c r="D15" s="23">
        <f>((C15/C13)-1)*100</f>
        <v>29.455098453577698</v>
      </c>
      <c r="E15" s="46">
        <v>638</v>
      </c>
      <c r="F15" s="25">
        <f t="shared" ref="F15" si="3">E15/C15*100</f>
        <v>0.97334736906342023</v>
      </c>
      <c r="G15" s="24">
        <f>((E15/E13)-1)*100</f>
        <v>56.756756756756758</v>
      </c>
    </row>
    <row r="16" spans="1:20" ht="15" customHeight="1" x14ac:dyDescent="0.2">
      <c r="A16" s="13"/>
      <c r="B16" s="8">
        <v>2015</v>
      </c>
      <c r="C16" s="45">
        <v>76323</v>
      </c>
      <c r="D16" s="23">
        <v>16.440111675591563</v>
      </c>
      <c r="E16" s="46">
        <v>947</v>
      </c>
      <c r="F16" s="25">
        <v>1.2407793194711949</v>
      </c>
      <c r="G16" s="24">
        <v>48.432601880877748</v>
      </c>
    </row>
    <row r="17" spans="1:15" ht="15" customHeight="1" x14ac:dyDescent="0.2">
      <c r="A17" s="13"/>
      <c r="B17" s="29">
        <v>2016</v>
      </c>
      <c r="C17" s="44">
        <v>72179</v>
      </c>
      <c r="D17" s="26">
        <f t="shared" si="1"/>
        <v>-5.4295559660914812</v>
      </c>
      <c r="E17" s="47">
        <v>642</v>
      </c>
      <c r="F17" s="27">
        <f t="shared" si="0"/>
        <v>0.88945538175923755</v>
      </c>
      <c r="G17" s="28">
        <f t="shared" si="2"/>
        <v>-32.206969376979934</v>
      </c>
    </row>
    <row r="18" spans="1:15" ht="15" customHeight="1" x14ac:dyDescent="0.2">
      <c r="A18" s="13"/>
      <c r="E18" s="1"/>
    </row>
    <row r="19" spans="1:15" ht="15" customHeight="1" x14ac:dyDescent="0.2">
      <c r="A19" s="14" t="s">
        <v>1</v>
      </c>
      <c r="B19" s="42" t="s">
        <v>12</v>
      </c>
      <c r="C19" s="42"/>
      <c r="D19" s="42"/>
      <c r="E19" s="42"/>
      <c r="F19" s="42"/>
      <c r="G19" s="42"/>
    </row>
    <row r="20" spans="1:15" ht="30" customHeight="1" x14ac:dyDescent="0.2">
      <c r="A20" s="14"/>
      <c r="B20" s="43" t="s">
        <v>13</v>
      </c>
      <c r="C20" s="42"/>
      <c r="D20" s="42"/>
      <c r="E20" s="42"/>
      <c r="F20" s="42"/>
      <c r="G20" s="42"/>
      <c r="I20" s="9"/>
    </row>
    <row r="21" spans="1:15" ht="15" customHeight="1" x14ac:dyDescent="0.2">
      <c r="A21" s="15" t="s">
        <v>2</v>
      </c>
      <c r="B21" s="36">
        <v>42815</v>
      </c>
      <c r="C21" s="36"/>
      <c r="D21" s="36"/>
      <c r="E21" s="31"/>
      <c r="F21" s="31"/>
      <c r="G21" s="31"/>
    </row>
    <row r="22" spans="1:15" ht="15" customHeight="1" x14ac:dyDescent="0.2">
      <c r="A22" s="16" t="s">
        <v>3</v>
      </c>
      <c r="B22" s="30" t="s">
        <v>15</v>
      </c>
      <c r="C22" s="30"/>
      <c r="D22" s="30"/>
      <c r="E22" s="30"/>
      <c r="F22" s="30"/>
      <c r="G22" s="30"/>
    </row>
    <row r="23" spans="1:15" ht="15" customHeight="1" thickBot="1" x14ac:dyDescent="0.25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9">
    <mergeCell ref="B22:G22"/>
    <mergeCell ref="B1:E1"/>
    <mergeCell ref="B2:G2"/>
    <mergeCell ref="B21:G21"/>
    <mergeCell ref="B3:B4"/>
    <mergeCell ref="C3:D3"/>
    <mergeCell ref="E3:G3"/>
    <mergeCell ref="B19:G19"/>
    <mergeCell ref="B20:G20"/>
  </mergeCells>
  <hyperlinks>
    <hyperlink ref="B22" r:id="rId1"/>
    <hyperlink ref="B20" r:id="rId2"/>
    <hyperlink ref="B22:G22" r:id="rId3" display="http://observatorioemigracao.pt/np4/580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DinamarcaEntradas2004-2016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2017-03-12T15:54:48Z</dcterms:modified>
</cp:coreProperties>
</file>