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inesm\Downloads\"/>
    </mc:Choice>
  </mc:AlternateContent>
  <xr:revisionPtr revIDLastSave="0" documentId="8_{8F8234AE-F90C-4957-816F-54C05FA1C8FE}" xr6:coauthVersionLast="44" xr6:coauthVersionMax="44" xr10:uidLastSave="{00000000-0000-0000-0000-000000000000}"/>
  <bookViews>
    <workbookView xWindow="-120" yWindow="-120" windowWidth="29040" windowHeight="15840" xr2:uid="{00000000-000D-0000-FFFF-FFFF00000000}"/>
  </bookViews>
  <sheets>
    <sheet name="Indice" sheetId="11" r:id="rId1"/>
    <sheet name="Quadro 1" sheetId="10" r:id="rId2"/>
    <sheet name="Quadro 2" sheetId="26" r:id="rId3"/>
    <sheet name="Quadro 3" sheetId="27" r:id="rId4"/>
    <sheet name="Quadro 4" sheetId="28" r:id="rId5"/>
    <sheet name="Quadro 5" sheetId="31" r:id="rId6"/>
    <sheet name="Quadro 6" sheetId="30" r:id="rId7"/>
    <sheet name="Quadro 7" sheetId="14" r:id="rId8"/>
    <sheet name="Quadro 8" sheetId="15" r:id="rId9"/>
    <sheet name="Quadro 9" sheetId="29" r:id="rId10"/>
    <sheet name="Quadro 10" sheetId="32" r:id="rId11"/>
    <sheet name="Quadro 11" sheetId="33" r:id="rId12"/>
    <sheet name="Quadro 12" sheetId="35" r:id="rId13"/>
    <sheet name="Quadro 13" sheetId="36" r:id="rId14"/>
    <sheet name="Quadro 14" sheetId="37" r:id="rId15"/>
    <sheet name="Quadro 15" sheetId="38" r:id="rId16"/>
    <sheet name="Quadro 16" sheetId="39" r:id="rId17"/>
    <sheet name="Quadro 17" sheetId="40" r:id="rId18"/>
    <sheet name="Quadro 18" sheetId="41" r:id="rId19"/>
    <sheet name="Quadro 19" sheetId="42" r:id="rId20"/>
    <sheet name="Grafico 1" sheetId="43" r:id="rId21"/>
    <sheet name="Grafico 2" sheetId="44" r:id="rId22"/>
    <sheet name="Grafico 3" sheetId="45" r:id="rId23"/>
    <sheet name="Grafico 4" sheetId="46" r:id="rId24"/>
    <sheet name="Grafico 5" sheetId="47" r:id="rId25"/>
    <sheet name="Grafico 6" sheetId="48" r:id="rId26"/>
    <sheet name="Grafico 7" sheetId="49" r:id="rId27"/>
    <sheet name="Grafico 8" sheetId="50" r:id="rId28"/>
    <sheet name="Grafico 9" sheetId="51" r:id="rId29"/>
    <sheet name="Grafico 10" sheetId="19" r:id="rId30"/>
    <sheet name="Grafico 11" sheetId="52" r:id="rId31"/>
    <sheet name="Grafico 12" sheetId="53" r:id="rId32"/>
    <sheet name="Grafico 13" sheetId="54" r:id="rId33"/>
  </sheet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0" i="42" l="1"/>
  <c r="E19" i="42"/>
  <c r="E18" i="42"/>
  <c r="E17" i="42"/>
  <c r="E16" i="42"/>
  <c r="E15" i="42"/>
  <c r="E14" i="42"/>
  <c r="E13" i="42"/>
  <c r="E12" i="42"/>
  <c r="E11" i="42"/>
  <c r="E10" i="42"/>
  <c r="E9" i="42"/>
  <c r="E8" i="42"/>
  <c r="E7" i="42"/>
  <c r="E6" i="42"/>
  <c r="E5" i="42"/>
  <c r="E20" i="41"/>
  <c r="E19" i="41"/>
  <c r="E18" i="41"/>
  <c r="E17" i="41"/>
  <c r="E16" i="41"/>
  <c r="E15" i="41"/>
  <c r="E14" i="41"/>
  <c r="E13" i="41"/>
  <c r="E12" i="41"/>
  <c r="E11" i="41"/>
  <c r="E10" i="41"/>
  <c r="E9" i="41"/>
  <c r="E8" i="41"/>
  <c r="E7" i="41"/>
  <c r="E6" i="41"/>
  <c r="E5" i="41"/>
  <c r="E20" i="40"/>
  <c r="E19" i="40"/>
  <c r="E18" i="40"/>
  <c r="E17" i="40"/>
  <c r="E16" i="40"/>
  <c r="E15" i="40"/>
  <c r="E14" i="40"/>
  <c r="E13" i="40"/>
  <c r="E12" i="40"/>
  <c r="E11" i="40"/>
  <c r="E10" i="40"/>
  <c r="E9" i="40"/>
  <c r="E8" i="40"/>
  <c r="E7" i="40"/>
  <c r="E6" i="40"/>
  <c r="E5" i="40"/>
  <c r="M5" i="39"/>
  <c r="N8" i="39"/>
  <c r="K5" i="39"/>
  <c r="L8" i="39"/>
  <c r="I5" i="39"/>
  <c r="J8" i="39"/>
  <c r="G5" i="39"/>
  <c r="H8" i="39"/>
  <c r="E5" i="39"/>
  <c r="F8" i="39"/>
  <c r="C5" i="39"/>
  <c r="D8" i="39"/>
  <c r="N7" i="39"/>
  <c r="L7" i="39"/>
  <c r="J7" i="39"/>
  <c r="H7" i="39"/>
  <c r="F7" i="39"/>
  <c r="D7" i="39"/>
  <c r="N6" i="39"/>
  <c r="L6" i="39"/>
  <c r="J6" i="39"/>
  <c r="H6" i="39"/>
  <c r="F6" i="39"/>
  <c r="D6" i="39"/>
  <c r="N5" i="39"/>
  <c r="L5" i="39"/>
  <c r="J5" i="39"/>
  <c r="H5" i="39"/>
  <c r="F5" i="39"/>
  <c r="D5" i="39"/>
  <c r="M5" i="38"/>
  <c r="N14" i="38"/>
  <c r="K5" i="38"/>
  <c r="L14" i="38"/>
  <c r="I5" i="38"/>
  <c r="J14" i="38"/>
  <c r="G5" i="38"/>
  <c r="H14" i="38"/>
  <c r="E5" i="38"/>
  <c r="F14" i="38"/>
  <c r="C5" i="38"/>
  <c r="D14" i="38"/>
  <c r="N13" i="38"/>
  <c r="L13" i="38"/>
  <c r="J13" i="38"/>
  <c r="H13" i="38"/>
  <c r="F13" i="38"/>
  <c r="D13" i="38"/>
  <c r="N12" i="38"/>
  <c r="L12" i="38"/>
  <c r="J12" i="38"/>
  <c r="H12" i="38"/>
  <c r="F12" i="38"/>
  <c r="D12" i="38"/>
  <c r="N11" i="38"/>
  <c r="L11" i="38"/>
  <c r="J11" i="38"/>
  <c r="H11" i="38"/>
  <c r="F11" i="38"/>
  <c r="D11" i="38"/>
  <c r="N10" i="38"/>
  <c r="L10" i="38"/>
  <c r="J10" i="38"/>
  <c r="H10" i="38"/>
  <c r="F10" i="38"/>
  <c r="D10" i="38"/>
  <c r="N9" i="38"/>
  <c r="L9" i="38"/>
  <c r="J9" i="38"/>
  <c r="H9" i="38"/>
  <c r="F9" i="38"/>
  <c r="D9" i="38"/>
  <c r="N8" i="38"/>
  <c r="L8" i="38"/>
  <c r="J8" i="38"/>
  <c r="H8" i="38"/>
  <c r="F8" i="38"/>
  <c r="D8" i="38"/>
  <c r="N7" i="38"/>
  <c r="L7" i="38"/>
  <c r="J7" i="38"/>
  <c r="H7" i="38"/>
  <c r="F7" i="38"/>
  <c r="D7" i="38"/>
  <c r="N6" i="38"/>
  <c r="L6" i="38"/>
  <c r="J6" i="38"/>
  <c r="H6" i="38"/>
  <c r="F6" i="38"/>
  <c r="D6" i="38"/>
  <c r="N5" i="38"/>
  <c r="L5" i="38"/>
  <c r="J5" i="38"/>
  <c r="H5" i="38"/>
  <c r="F5" i="38"/>
  <c r="D5" i="38"/>
  <c r="M5" i="37"/>
  <c r="N14" i="37"/>
  <c r="K5" i="37"/>
  <c r="L14" i="37"/>
  <c r="I5" i="37"/>
  <c r="J14" i="37"/>
  <c r="G5" i="37"/>
  <c r="H14" i="37"/>
  <c r="E5" i="37"/>
  <c r="F14" i="37"/>
  <c r="C5" i="37"/>
  <c r="D14" i="37"/>
  <c r="N13" i="37"/>
  <c r="L13" i="37"/>
  <c r="J13" i="37"/>
  <c r="H13" i="37"/>
  <c r="F13" i="37"/>
  <c r="D13" i="37"/>
  <c r="N12" i="37"/>
  <c r="L12" i="37"/>
  <c r="J12" i="37"/>
  <c r="H12" i="37"/>
  <c r="F12" i="37"/>
  <c r="D12" i="37"/>
  <c r="N11" i="37"/>
  <c r="L11" i="37"/>
  <c r="J11" i="37"/>
  <c r="H11" i="37"/>
  <c r="F11" i="37"/>
  <c r="D11" i="37"/>
  <c r="N10" i="37"/>
  <c r="L10" i="37"/>
  <c r="J10" i="37"/>
  <c r="H10" i="37"/>
  <c r="F10" i="37"/>
  <c r="D10" i="37"/>
  <c r="N9" i="37"/>
  <c r="L9" i="37"/>
  <c r="J9" i="37"/>
  <c r="H9" i="37"/>
  <c r="F9" i="37"/>
  <c r="D9" i="37"/>
  <c r="N8" i="37"/>
  <c r="L8" i="37"/>
  <c r="J8" i="37"/>
  <c r="H8" i="37"/>
  <c r="F8" i="37"/>
  <c r="D8" i="37"/>
  <c r="N7" i="37"/>
  <c r="L7" i="37"/>
  <c r="J7" i="37"/>
  <c r="H7" i="37"/>
  <c r="F7" i="37"/>
  <c r="D7" i="37"/>
  <c r="N6" i="37"/>
  <c r="L6" i="37"/>
  <c r="J6" i="37"/>
  <c r="H6" i="37"/>
  <c r="F6" i="37"/>
  <c r="D6" i="37"/>
  <c r="N5" i="37"/>
  <c r="L5" i="37"/>
  <c r="J5" i="37"/>
  <c r="H5" i="37"/>
  <c r="F5" i="37"/>
  <c r="D5" i="37"/>
  <c r="M5" i="36"/>
  <c r="N10" i="36"/>
  <c r="K5" i="36"/>
  <c r="L10" i="36"/>
  <c r="I5" i="36"/>
  <c r="J10" i="36"/>
  <c r="G5" i="36"/>
  <c r="H10" i="36"/>
  <c r="E5" i="36"/>
  <c r="F10" i="36"/>
  <c r="C5" i="36"/>
  <c r="D10" i="36"/>
  <c r="N9" i="36"/>
  <c r="L9" i="36"/>
  <c r="J9" i="36"/>
  <c r="H9" i="36"/>
  <c r="F9" i="36"/>
  <c r="D9" i="36"/>
  <c r="N8" i="36"/>
  <c r="L8" i="36"/>
  <c r="J8" i="36"/>
  <c r="H8" i="36"/>
  <c r="F8" i="36"/>
  <c r="D8" i="36"/>
  <c r="N7" i="36"/>
  <c r="L7" i="36"/>
  <c r="J7" i="36"/>
  <c r="H7" i="36"/>
  <c r="F7" i="36"/>
  <c r="D7" i="36"/>
  <c r="N6" i="36"/>
  <c r="L6" i="36"/>
  <c r="J6" i="36"/>
  <c r="H6" i="36"/>
  <c r="F6" i="36"/>
  <c r="D6" i="36"/>
  <c r="N5" i="36"/>
  <c r="L5" i="36"/>
  <c r="J5" i="36"/>
  <c r="H5" i="36"/>
  <c r="F5" i="36"/>
  <c r="D5" i="36"/>
  <c r="E40" i="35"/>
  <c r="E39" i="35"/>
  <c r="E38" i="35"/>
  <c r="E37" i="35"/>
  <c r="E36" i="35"/>
  <c r="E35" i="35"/>
  <c r="E34" i="35"/>
  <c r="E33" i="35"/>
  <c r="E32" i="35"/>
  <c r="E31" i="35"/>
  <c r="E30" i="35"/>
  <c r="E29" i="35"/>
  <c r="E28" i="35"/>
  <c r="E27" i="35"/>
  <c r="E26" i="35"/>
  <c r="E25" i="35"/>
  <c r="E24" i="35"/>
  <c r="E23" i="35"/>
  <c r="E22" i="35"/>
  <c r="E21" i="35"/>
  <c r="E20" i="35"/>
  <c r="E19" i="35"/>
  <c r="E18" i="35"/>
  <c r="E17" i="35"/>
  <c r="E16" i="35"/>
  <c r="E15" i="35"/>
  <c r="E14" i="35"/>
  <c r="E13" i="35"/>
  <c r="E12" i="35"/>
  <c r="E11" i="35"/>
  <c r="E10" i="35"/>
  <c r="E9" i="35"/>
  <c r="E8" i="35"/>
  <c r="E7" i="35"/>
  <c r="E6" i="35"/>
  <c r="E5" i="35"/>
  <c r="C5" i="33"/>
  <c r="H19" i="33"/>
  <c r="F19" i="33"/>
  <c r="D19" i="33"/>
  <c r="H18" i="33"/>
  <c r="F18" i="33"/>
  <c r="D18" i="33"/>
  <c r="H17" i="33"/>
  <c r="F17" i="33"/>
  <c r="D17" i="33"/>
  <c r="H16" i="33"/>
  <c r="F16" i="33"/>
  <c r="D16" i="33"/>
  <c r="H15" i="33"/>
  <c r="F15" i="33"/>
  <c r="D15" i="33"/>
  <c r="H14" i="33"/>
  <c r="F14" i="33"/>
  <c r="D14" i="33"/>
  <c r="H13" i="33"/>
  <c r="F13" i="33"/>
  <c r="D13" i="33"/>
  <c r="H12" i="33"/>
  <c r="F12" i="33"/>
  <c r="D12" i="33"/>
  <c r="H11" i="33"/>
  <c r="F11" i="33"/>
  <c r="D11" i="33"/>
  <c r="H10" i="33"/>
  <c r="F10" i="33"/>
  <c r="D10" i="33"/>
  <c r="H9" i="33"/>
  <c r="F9" i="33"/>
  <c r="D9" i="33"/>
  <c r="H8" i="33"/>
  <c r="F8" i="33"/>
  <c r="D8" i="33"/>
  <c r="H7" i="33"/>
  <c r="F7" i="33"/>
  <c r="D7" i="33"/>
  <c r="H6" i="33"/>
  <c r="F6" i="33"/>
  <c r="D6" i="33"/>
  <c r="H5" i="33"/>
  <c r="G5" i="33"/>
  <c r="F5" i="33"/>
  <c r="E5" i="33"/>
  <c r="D5" i="33"/>
  <c r="H5" i="32"/>
  <c r="I31" i="32"/>
  <c r="G31" i="32"/>
  <c r="E5" i="32"/>
  <c r="F31" i="32"/>
  <c r="I30" i="32"/>
  <c r="G30" i="32"/>
  <c r="F30" i="32"/>
  <c r="I29" i="32"/>
  <c r="G29" i="32"/>
  <c r="F29" i="32"/>
  <c r="I28" i="32"/>
  <c r="G28" i="32"/>
  <c r="F28" i="32"/>
  <c r="I27" i="32"/>
  <c r="G27" i="32"/>
  <c r="F27" i="32"/>
  <c r="I26" i="32"/>
  <c r="G26" i="32"/>
  <c r="F26" i="32"/>
  <c r="I25" i="32"/>
  <c r="G25" i="32"/>
  <c r="F25" i="32"/>
  <c r="I24" i="32"/>
  <c r="G24" i="32"/>
  <c r="F24" i="32"/>
  <c r="I23" i="32"/>
  <c r="G23" i="32"/>
  <c r="F23" i="32"/>
  <c r="I22" i="32"/>
  <c r="G22" i="32"/>
  <c r="F22" i="32"/>
  <c r="I21" i="32"/>
  <c r="G21" i="32"/>
  <c r="F21" i="32"/>
  <c r="I20" i="32"/>
  <c r="G20" i="32"/>
  <c r="F20" i="32"/>
  <c r="I19" i="32"/>
  <c r="G19" i="32"/>
  <c r="F19" i="32"/>
  <c r="I18" i="32"/>
  <c r="G18" i="32"/>
  <c r="F18" i="32"/>
  <c r="I17" i="32"/>
  <c r="G17" i="32"/>
  <c r="F17" i="32"/>
  <c r="I16" i="32"/>
  <c r="G16" i="32"/>
  <c r="F16" i="32"/>
  <c r="I15" i="32"/>
  <c r="G15" i="32"/>
  <c r="F15" i="32"/>
  <c r="I14" i="32"/>
  <c r="G14" i="32"/>
  <c r="F14" i="32"/>
  <c r="I13" i="32"/>
  <c r="G13" i="32"/>
  <c r="F13" i="32"/>
  <c r="I12" i="32"/>
  <c r="G12" i="32"/>
  <c r="F12" i="32"/>
  <c r="I11" i="32"/>
  <c r="G11" i="32"/>
  <c r="F11" i="32"/>
  <c r="I10" i="32"/>
  <c r="G10" i="32"/>
  <c r="F10" i="32"/>
  <c r="I9" i="32"/>
  <c r="G9" i="32"/>
  <c r="F9" i="32"/>
  <c r="I8" i="32"/>
  <c r="G8" i="32"/>
  <c r="F8" i="32"/>
  <c r="I7" i="32"/>
  <c r="G7" i="32"/>
  <c r="F7" i="32"/>
  <c r="I6" i="32"/>
  <c r="G6" i="32"/>
  <c r="F6" i="32"/>
  <c r="I5" i="32"/>
  <c r="D5" i="32"/>
  <c r="G5" i="32"/>
  <c r="F5" i="32"/>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E14" i="15"/>
  <c r="E13" i="15"/>
  <c r="E12" i="15"/>
  <c r="E11" i="15"/>
  <c r="E10" i="15"/>
  <c r="E9" i="15"/>
  <c r="E8" i="15"/>
  <c r="E7" i="15"/>
  <c r="E6" i="15"/>
  <c r="E5" i="15"/>
  <c r="E45" i="30"/>
  <c r="E44" i="30"/>
  <c r="E43" i="30"/>
  <c r="E42" i="30"/>
  <c r="E41" i="30"/>
  <c r="E40" i="30"/>
  <c r="E39" i="30"/>
  <c r="E38" i="30"/>
  <c r="E37" i="30"/>
  <c r="E36" i="30"/>
  <c r="E35" i="30"/>
  <c r="E34" i="30"/>
  <c r="E33" i="30"/>
  <c r="E32" i="30"/>
  <c r="E31" i="30"/>
  <c r="E30" i="30"/>
  <c r="E29" i="30"/>
  <c r="E28" i="30"/>
  <c r="E27" i="30"/>
  <c r="E26" i="30"/>
  <c r="E25" i="30"/>
  <c r="E24" i="30"/>
  <c r="E23" i="30"/>
  <c r="E22" i="30"/>
  <c r="E21" i="30"/>
  <c r="E20" i="30"/>
  <c r="E19" i="30"/>
  <c r="E18" i="30"/>
  <c r="E17" i="30"/>
  <c r="E16" i="30"/>
  <c r="E15" i="30"/>
  <c r="E14" i="30"/>
  <c r="E13" i="30"/>
  <c r="E12" i="30"/>
  <c r="E11" i="30"/>
  <c r="E10" i="30"/>
  <c r="E9" i="30"/>
  <c r="E8" i="30"/>
  <c r="E7" i="30"/>
  <c r="E6" i="30"/>
  <c r="E5" i="30"/>
  <c r="E4" i="30"/>
  <c r="E19" i="27"/>
  <c r="H18" i="27"/>
  <c r="E18" i="27"/>
  <c r="H17" i="27"/>
  <c r="E17" i="27"/>
  <c r="H16" i="27"/>
  <c r="E16" i="27"/>
  <c r="H15" i="27"/>
  <c r="E15" i="27"/>
  <c r="H14" i="27"/>
  <c r="E14" i="27"/>
  <c r="H13" i="27"/>
  <c r="E13" i="27"/>
  <c r="H12" i="27"/>
  <c r="E12" i="27"/>
  <c r="H11" i="27"/>
  <c r="E11" i="27"/>
  <c r="H10" i="27"/>
  <c r="E10" i="27"/>
  <c r="H9" i="27"/>
  <c r="E9" i="27"/>
  <c r="H8" i="27"/>
  <c r="E8" i="27"/>
  <c r="H7" i="27"/>
  <c r="E7" i="27"/>
  <c r="H6" i="27"/>
  <c r="E6" i="27"/>
  <c r="H27" i="26"/>
  <c r="E27" i="26"/>
  <c r="H26" i="26"/>
  <c r="E26" i="26"/>
  <c r="H25" i="26"/>
  <c r="E25" i="26"/>
  <c r="H24" i="26"/>
  <c r="E24" i="26"/>
  <c r="H23" i="26"/>
  <c r="E23" i="26"/>
  <c r="H22" i="26"/>
  <c r="E22" i="26"/>
  <c r="H21" i="26"/>
  <c r="E21" i="26"/>
  <c r="H20" i="26"/>
  <c r="E20" i="26"/>
  <c r="H19" i="26"/>
  <c r="E19" i="26"/>
  <c r="H18" i="26"/>
  <c r="E18" i="26"/>
  <c r="H17" i="26"/>
  <c r="E17" i="26"/>
  <c r="H16" i="26"/>
  <c r="E16" i="26"/>
  <c r="H15" i="26"/>
  <c r="E15" i="26"/>
  <c r="H14" i="26"/>
  <c r="E14" i="26"/>
  <c r="H13" i="26"/>
  <c r="E13" i="26"/>
  <c r="H12" i="26"/>
  <c r="E12" i="26"/>
  <c r="H11" i="26"/>
  <c r="E11" i="26"/>
  <c r="H10" i="26"/>
  <c r="E10" i="26"/>
  <c r="H9" i="26"/>
  <c r="E9" i="26"/>
  <c r="H8" i="26"/>
  <c r="E8" i="26"/>
  <c r="H7" i="26"/>
  <c r="E7" i="26"/>
  <c r="H6" i="26"/>
  <c r="E6" i="26"/>
  <c r="B22" i="11"/>
  <c r="B21" i="11"/>
  <c r="B20" i="11"/>
  <c r="B19" i="11"/>
  <c r="B18" i="11"/>
  <c r="B17" i="11"/>
  <c r="E16" i="11"/>
  <c r="B16" i="11"/>
  <c r="E15" i="11"/>
  <c r="B15" i="11"/>
  <c r="E14" i="11"/>
  <c r="B14" i="11"/>
  <c r="E13" i="11"/>
  <c r="B13" i="11"/>
  <c r="E12" i="11"/>
  <c r="B12" i="11"/>
  <c r="E11" i="11"/>
  <c r="B11" i="11"/>
  <c r="E10" i="11"/>
  <c r="B10" i="11"/>
  <c r="E9" i="11"/>
  <c r="B9" i="11"/>
  <c r="E8" i="11"/>
  <c r="B8" i="11"/>
  <c r="E7" i="11"/>
  <c r="B7" i="11"/>
  <c r="E6" i="11"/>
  <c r="B6" i="11"/>
  <c r="E5" i="11"/>
  <c r="B5" i="11"/>
  <c r="E4" i="11"/>
  <c r="B4" i="11"/>
</calcChain>
</file>

<file path=xl/sharedStrings.xml><?xml version="1.0" encoding="utf-8"?>
<sst xmlns="http://schemas.openxmlformats.org/spreadsheetml/2006/main" count="803" uniqueCount="243">
  <si>
    <t>Total</t>
  </si>
  <si>
    <t>Portugal</t>
  </si>
  <si>
    <t>Ano</t>
  </si>
  <si>
    <t>Alemanha</t>
  </si>
  <si>
    <t>Espanha</t>
  </si>
  <si>
    <t>França</t>
  </si>
  <si>
    <t>Itália</t>
  </si>
  <si>
    <t>Polónia</t>
  </si>
  <si>
    <t>Suíça</t>
  </si>
  <si>
    <t>OEm</t>
  </si>
  <si>
    <t>Observatório da Emigração</t>
  </si>
  <si>
    <r>
      <t xml:space="preserve">[índice </t>
    </r>
    <r>
      <rPr>
        <b/>
        <sz val="8"/>
        <color rgb="FFC00000"/>
        <rFont val="Wingdings 3"/>
        <family val="1"/>
        <charset val="2"/>
      </rPr>
      <t>Ç</t>
    </r>
    <r>
      <rPr>
        <b/>
        <sz val="8"/>
        <color rgb="FFC00000"/>
        <rFont val="Arial"/>
        <family val="2"/>
      </rPr>
      <t>]</t>
    </r>
  </si>
  <si>
    <t>N</t>
  </si>
  <si>
    <t>Nota</t>
  </si>
  <si>
    <t>Fonte</t>
  </si>
  <si>
    <t>Atualizado em</t>
  </si>
  <si>
    <t>link</t>
  </si>
  <si>
    <t>Saldo migratório</t>
  </si>
  <si>
    <t>Saídas</t>
  </si>
  <si>
    <t>Entradas</t>
  </si>
  <si>
    <t>Homens</t>
  </si>
  <si>
    <t>Mulheres</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</si>
  <si>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</si>
  <si>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</si>
  <si>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</si>
  <si>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</si>
  <si>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</si>
  <si>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</si>
  <si>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</si>
  <si>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</si>
  <si>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</si>
  <si>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</si>
  <si>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</si>
  <si>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</si>
  <si>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</si>
  <si>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</si>
  <si>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</si>
  <si>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</si>
  <si>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</si>
  <si>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</si>
  <si>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</si>
  <si>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</si>
  <si>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</si>
  <si>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</si>
  <si>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</si>
  <si>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</si>
  <si>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</si>
  <si>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</si>
  <si>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</si>
  <si>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</si>
  <si>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</si>
  <si>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t>
  </si>
  <si>
    <t>20 de outubro de 2016.</t>
  </si>
  <si>
    <t>Total de estrangeiros</t>
  </si>
  <si>
    <t>Portugueses</t>
  </si>
  <si>
    <t>% do total de estrangeiros</t>
  </si>
  <si>
    <t>% de homens</t>
  </si>
  <si>
    <t>Por sexo</t>
  </si>
  <si>
    <t>Secrétariat d’Etat aux Migrations (SEM), vários anos.</t>
  </si>
  <si>
    <r>
      <rPr>
        <b/>
        <sz val="9"/>
        <color rgb="FFC00000"/>
        <rFont val="Arial"/>
        <family val="2"/>
      </rPr>
      <t>Quadro 2</t>
    </r>
    <r>
      <rPr>
        <b/>
        <sz val="9"/>
        <color theme="1"/>
        <rFont val="Arial"/>
        <family val="2"/>
      </rPr>
      <t xml:space="preserve">  Evolução do número de entradas de portugueses na Suíça com autorizações de residência sazonal, por sexo, e percentagem em relação ao total de entradas sazonais de estrangeiros, 1980-2001</t>
    </r>
  </si>
  <si>
    <r>
      <rPr>
        <b/>
        <sz val="9"/>
        <color rgb="FFC00000"/>
        <rFont val="Arial"/>
        <family val="2"/>
      </rPr>
      <t>Quadro 3</t>
    </r>
    <r>
      <rPr>
        <b/>
        <sz val="9"/>
        <color theme="1"/>
        <rFont val="Arial"/>
        <family val="2"/>
      </rPr>
      <t xml:space="preserve">  Evolução do número de entradas de portugueses na Suíça com autorização de residência temporária, por sexo, e percentagem em relação ao total de entradas temporárias de estrangeiros, 2002-2015</t>
    </r>
  </si>
  <si>
    <t>Só foi possível obter os dados sobre a repartição por sexo das entradas de curta duração até 2014.</t>
  </si>
  <si>
    <t xml:space="preserve">Ano </t>
  </si>
  <si>
    <t>Nascimentos</t>
  </si>
  <si>
    <t>Óbidos</t>
  </si>
  <si>
    <t>Office Fédéral de la Statistique (BFS), BEVNAT.</t>
  </si>
  <si>
    <t>Permanentes</t>
  </si>
  <si>
    <t>Temporários</t>
  </si>
  <si>
    <t>% do total</t>
  </si>
  <si>
    <t>Autorização B</t>
  </si>
  <si>
    <t>Autorização C</t>
  </si>
  <si>
    <t>Sazonais: autorização A (até 2001)</t>
  </si>
  <si>
    <t>Curta duração: autorização L, menos de 12 meses (após 2001)</t>
  </si>
  <si>
    <t>Autorização L, mais de 12 meses</t>
  </si>
  <si>
    <t>Secrétariat d’Etat aux Migrations (SEM), vários anos (cálculos do autor).</t>
  </si>
  <si>
    <r>
      <rPr>
        <b/>
        <sz val="9"/>
        <color rgb="FFC00000"/>
        <rFont val="Arial"/>
        <family val="2"/>
      </rPr>
      <t>Quadro 1</t>
    </r>
    <r>
      <rPr>
        <b/>
        <sz val="9"/>
        <color theme="1"/>
        <rFont val="Arial"/>
        <family val="2"/>
      </rPr>
      <t xml:space="preserve">  Evolução do número de entradas permanentes de portugueses na Suíça, por sexo, 1969-2015</t>
    </r>
  </si>
  <si>
    <r>
      <rPr>
        <b/>
        <sz val="9"/>
        <color rgb="FFC00000"/>
        <rFont val="Arial"/>
        <family val="2"/>
      </rPr>
      <t>Quadro 5</t>
    </r>
    <r>
      <rPr>
        <b/>
        <sz val="9"/>
        <color theme="1"/>
        <rFont val="Arial"/>
        <family val="2"/>
      </rPr>
      <t xml:space="preserve">  Evolução do número de saídas de portugueses da Suíça, com autorização de residência permanente, 1974-2015</t>
    </r>
  </si>
  <si>
    <r>
      <rPr>
        <b/>
        <sz val="9"/>
        <color rgb="FFC00000"/>
        <rFont val="Arial"/>
        <family val="2"/>
      </rPr>
      <t>Quadro 6</t>
    </r>
    <r>
      <rPr>
        <b/>
        <sz val="9"/>
        <color theme="1"/>
        <rFont val="Arial"/>
        <family val="2"/>
      </rPr>
      <t xml:space="preserve">  Saldo migratório dos movimentos de entrada e saída de portugueses na Suíça, 1974-2015</t>
    </r>
  </si>
  <si>
    <t>Apenas entradas permanentes.</t>
  </si>
  <si>
    <t>Zürich</t>
  </si>
  <si>
    <t>Bern / Berne</t>
  </si>
  <si>
    <t>Luzern</t>
  </si>
  <si>
    <t>Uri</t>
  </si>
  <si>
    <t>Schwyz</t>
  </si>
  <si>
    <t>Obwalden</t>
  </si>
  <si>
    <t>Nidwalden</t>
  </si>
  <si>
    <t>Glarus</t>
  </si>
  <si>
    <t>Zug</t>
  </si>
  <si>
    <t>Fribourg / Freiburg</t>
  </si>
  <si>
    <t>Solothurn</t>
  </si>
  <si>
    <t>Basel-Stadt</t>
  </si>
  <si>
    <t>Basel-Landschaft</t>
  </si>
  <si>
    <t>Schaffhausen</t>
  </si>
  <si>
    <t>Appenzell Ausserrhoden</t>
  </si>
  <si>
    <t>Appenzell Innerrhoden</t>
  </si>
  <si>
    <t>St. Gallen</t>
  </si>
  <si>
    <t>Graubünden / Grigioni / Grischun</t>
  </si>
  <si>
    <t>Aargau</t>
  </si>
  <si>
    <t>Thurgau</t>
  </si>
  <si>
    <t>Ticino</t>
  </si>
  <si>
    <t>Vaud</t>
  </si>
  <si>
    <t>Valais / Wallis</t>
  </si>
  <si>
    <t>Neuchâtel</t>
  </si>
  <si>
    <t>Genève</t>
  </si>
  <si>
    <t>Jura</t>
  </si>
  <si>
    <t>Cantão</t>
  </si>
  <si>
    <t>ZH</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</si>
  <si>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</si>
  <si>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</si>
  <si>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</si>
  <si>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</si>
  <si>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</si>
  <si>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</si>
  <si>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</si>
  <si>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</si>
  <si>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</si>
  <si>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</si>
  <si>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</si>
  <si>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</si>
  <si>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</si>
  <si>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</si>
  <si>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</si>
  <si>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</si>
  <si>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</si>
  <si>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</si>
  <si>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</si>
  <si>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</si>
  <si>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</si>
  <si>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</si>
  <si>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</si>
  <si>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</si>
  <si>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</si>
  <si>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Total Suíça</t>
  </si>
  <si>
    <t>Código</t>
  </si>
  <si>
    <t>Total de estrangeiros residentes permanentes</t>
  </si>
  <si>
    <r>
      <rPr>
        <b/>
        <sz val="9"/>
        <color rgb="FFC00000"/>
        <rFont val="Arial"/>
        <family val="2"/>
      </rPr>
      <t>Quadro 10</t>
    </r>
    <r>
      <rPr>
        <b/>
        <sz val="9"/>
        <color theme="1"/>
        <rFont val="Arial"/>
        <family val="2"/>
      </rPr>
      <t xml:space="preserve">  População portuguesa residente na Suíça, por cantão de residência, 2015</t>
    </r>
  </si>
  <si>
    <t>Portugueses com residência permanente</t>
  </si>
  <si>
    <t>Distribuição</t>
  </si>
  <si>
    <t>Em percentagem do total de estrangeiros</t>
  </si>
  <si>
    <t>Portugueses com residência de curta duração</t>
  </si>
  <si>
    <t>Secrétariat d’Etat aux Migrations (SEM), 2015 (cálculos do autor).</t>
  </si>
  <si>
    <t>0-4</t>
  </si>
  <si>
    <t>5-9</t>
  </si>
  <si>
    <t>10-14</t>
  </si>
  <si>
    <t>15-19</t>
  </si>
  <si>
    <t>20-24</t>
  </si>
  <si>
    <t>25-29</t>
  </si>
  <si>
    <t>30-34</t>
  </si>
  <si>
    <t>35-39</t>
  </si>
  <si>
    <t>40-44</t>
  </si>
  <si>
    <t>45-49</t>
  </si>
  <si>
    <t>50-54</t>
  </si>
  <si>
    <t>55-59</t>
  </si>
  <si>
    <t>60-64</t>
  </si>
  <si>
    <t>65 e +</t>
  </si>
  <si>
    <t>Grupo de idade</t>
  </si>
  <si>
    <t>% do total HM</t>
  </si>
  <si>
    <t>Total (HM)</t>
  </si>
  <si>
    <r>
      <rPr>
        <b/>
        <sz val="9"/>
        <color rgb="FFC00000"/>
        <rFont val="Arial"/>
        <family val="2"/>
      </rPr>
      <t>Quadro 11</t>
    </r>
    <r>
      <rPr>
        <b/>
        <sz val="9"/>
        <color theme="1"/>
        <rFont val="Arial"/>
        <family val="2"/>
      </rPr>
      <t xml:space="preserve">  População portuguesa residente permanente na Suíça, por sexo e grupo de idade, 2015</t>
    </r>
  </si>
  <si>
    <t>Office Fédéral de la Statistique (BFS), Statistik der Bevölkerung und der Haushalte (STATPOP), 2015 (cálculos do autor).</t>
  </si>
  <si>
    <r>
      <rPr>
        <b/>
        <sz val="9"/>
        <color rgb="FFC00000"/>
        <rFont val="Arial"/>
        <family val="2"/>
      </rPr>
      <t xml:space="preserve">Quadro 12 </t>
    </r>
    <r>
      <rPr>
        <b/>
        <sz val="9"/>
        <color theme="1"/>
        <rFont val="Arial"/>
        <family val="2"/>
      </rPr>
      <t xml:space="preserve"> Evolução da percentagem de empregados no fluxo de entrada de portugueses na Suíça, 1980-2015</t>
    </r>
  </si>
  <si>
    <t>Ativos com emprego</t>
  </si>
  <si>
    <t>% das entradas totais</t>
  </si>
  <si>
    <t>Entradas totais (permanentes, de portugueses)</t>
  </si>
  <si>
    <t>Trabalhadores por conta própria</t>
  </si>
  <si>
    <t>Empregados</t>
  </si>
  <si>
    <t>Aprendizes</t>
  </si>
  <si>
    <t>Desempregados</t>
  </si>
  <si>
    <t>Outros não ativos</t>
  </si>
  <si>
    <t>Milhares</t>
  </si>
  <si>
    <t>%</t>
  </si>
  <si>
    <r>
      <rPr>
        <b/>
        <sz val="9"/>
        <color rgb="FFC00000"/>
        <rFont val="Arial"/>
        <family val="2"/>
      </rPr>
      <t>Quadro 13</t>
    </r>
    <r>
      <rPr>
        <b/>
        <sz val="9"/>
        <color theme="1"/>
        <rFont val="Arial"/>
        <family val="2"/>
      </rPr>
      <t xml:space="preserve">  Evolução da estrutura da população portuguesa permanente na Suíça por condição perante o trabalho, 2010-2015</t>
    </r>
  </si>
  <si>
    <t>Condição perante 
o trabalho</t>
  </si>
  <si>
    <r>
      <rPr>
        <b/>
        <sz val="9"/>
        <color rgb="FFC00000"/>
        <rFont val="Arial"/>
        <family val="2"/>
      </rPr>
      <t>Quadro 14</t>
    </r>
    <r>
      <rPr>
        <b/>
        <sz val="9"/>
        <color theme="1"/>
        <rFont val="Arial"/>
        <family val="2"/>
      </rPr>
      <t xml:space="preserve">  Evolução da estrutura da população portuguesa ativa com emprego na Suíça por ramo de atividade económica, 2010-2015</t>
    </r>
  </si>
  <si>
    <t>Ramo de atividade económica</t>
  </si>
  <si>
    <t>Indústria transformadora</t>
  </si>
  <si>
    <t>Construção</t>
  </si>
  <si>
    <t>Atividades imobiliárias</t>
  </si>
  <si>
    <t>Atividades de saúde humana e apoio social</t>
  </si>
  <si>
    <t>Atividades artísticas, dos serviços pessoais e similares</t>
  </si>
  <si>
    <t>Outros setores</t>
  </si>
  <si>
    <t>Comércio e reparação de veículos</t>
  </si>
  <si>
    <t>Alojamento e restauração</t>
  </si>
  <si>
    <t xml:space="preserve">Atividades de consultadoria científicas, técnicas e similares </t>
  </si>
  <si>
    <r>
      <rPr>
        <b/>
        <sz val="9"/>
        <color rgb="FFC00000"/>
        <rFont val="Arial"/>
        <family val="2"/>
      </rPr>
      <t>Quadro 15</t>
    </r>
    <r>
      <rPr>
        <b/>
        <sz val="9"/>
        <color theme="1"/>
        <rFont val="Arial"/>
        <family val="2"/>
      </rPr>
      <t xml:space="preserve">  Evolução da estrutura da população portuguesa ativa com emprego na Suíça por grupo profissional, 2010-2015</t>
    </r>
  </si>
  <si>
    <t>Especialistas das profissões intelectuais e científicas</t>
  </si>
  <si>
    <t>Técnicos e profissionais de nível intermédio</t>
  </si>
  <si>
    <t>Pessoal administrativo e similares</t>
  </si>
  <si>
    <t>Agricultores e trabalhadores qualificados da agricultura, pesca e floresta</t>
  </si>
  <si>
    <t>Operários , artifices e trabalhadores similares</t>
  </si>
  <si>
    <t>Operadores de instalações e máquinas e trabalhadores da montagem</t>
  </si>
  <si>
    <t>Trabalhadores não qualificados</t>
  </si>
  <si>
    <t>Quadros superiores da administração pública, dirigentes e quadros superiores das empresas</t>
  </si>
  <si>
    <t>Pessoal dos serviços pessoais, de protecção e segurança e vendedores</t>
  </si>
  <si>
    <r>
      <rPr>
        <b/>
        <sz val="9"/>
        <color rgb="FFC00000"/>
        <rFont val="Arial"/>
        <family val="2"/>
      </rPr>
      <t>Quadro 16</t>
    </r>
    <r>
      <rPr>
        <b/>
        <sz val="9"/>
        <color theme="1"/>
        <rFont val="Arial"/>
        <family val="2"/>
      </rPr>
      <t xml:space="preserve">  Evolução da estrutura da população portuguesa ativa na Suíça por qualificação escolar, 2010-2015</t>
    </r>
  </si>
  <si>
    <t>Grupo profissional</t>
  </si>
  <si>
    <t>Qualificação escolar</t>
  </si>
  <si>
    <t>Ensino pós-secundário, não superior</t>
  </si>
  <si>
    <t>Ensino secundário</t>
  </si>
  <si>
    <t>Ensino superior</t>
  </si>
  <si>
    <r>
      <rPr>
        <b/>
        <sz val="9"/>
        <color rgb="FFC00000"/>
        <rFont val="Arial"/>
        <family val="2"/>
      </rPr>
      <t xml:space="preserve">Quadro 17 </t>
    </r>
    <r>
      <rPr>
        <b/>
        <sz val="9"/>
        <color theme="1"/>
        <rFont val="Arial"/>
        <family val="2"/>
      </rPr>
      <t xml:space="preserve"> Remessas de portugueses residentes na Suíça recebidas em Portugal, 2000-2015</t>
    </r>
  </si>
  <si>
    <t>Remessas de portugueses residentes na Suíça</t>
  </si>
  <si>
    <t>% das remessas totais</t>
  </si>
  <si>
    <t>Remessas totais recebidas em Portugal
(em milhões de euros)</t>
  </si>
  <si>
    <t>Milhões de euros</t>
  </si>
  <si>
    <t>PORDATA, a partir dos dados do Banco de Portugal, disponível em: http://www.pordata.pt/Portugal/Remessas+de+emigrantes+total+e+por+principais+pa%c3%adses+de+origem-2367.</t>
  </si>
  <si>
    <r>
      <rPr>
        <b/>
        <sz val="9"/>
        <color rgb="FFC00000"/>
        <rFont val="Arial"/>
        <family val="2"/>
      </rPr>
      <t xml:space="preserve">Quadro 18 </t>
    </r>
    <r>
      <rPr>
        <b/>
        <sz val="9"/>
        <color theme="1"/>
        <rFont val="Arial"/>
        <family val="2"/>
      </rPr>
      <t xml:space="preserve"> Evolução do número de naturalizações de estrangeiros residentes na Suíça, total e com nacionalidade portuguesa, 2000-2015</t>
    </r>
  </si>
  <si>
    <t>% do total de naturalizações</t>
  </si>
  <si>
    <t>Naturalizações de portugueses</t>
  </si>
  <si>
    <t>Total de naturalizações de estrangeiros</t>
  </si>
  <si>
    <t>Naturalizações de portugueses residentes na Suíça</t>
  </si>
  <si>
    <t>Portugueses residentes permanentes na Suíça</t>
  </si>
  <si>
    <t xml:space="preserve"> Secrétariat d’Etat aux Migrations (SEM), vários anos (cálculos do autor).</t>
  </si>
  <si>
    <t>Secrétariat d’Etat aux Migrations (SEM) e Office Fédéral de la Statistique (BFS), vários anos (cálculos do autor).</t>
  </si>
  <si>
    <r>
      <rPr>
        <b/>
        <sz val="9"/>
        <color rgb="FFC00000"/>
        <rFont val="Arial"/>
        <family val="2"/>
      </rPr>
      <t>Gráfico 1</t>
    </r>
    <r>
      <rPr>
        <b/>
        <sz val="9"/>
        <color theme="1"/>
        <rFont val="Arial"/>
        <family val="2"/>
      </rPr>
      <t xml:space="preserve">  Evolução do número de entradas permanentes de portugueses na Suíça, por sexo, 1969-2015</t>
    </r>
  </si>
  <si>
    <r>
      <rPr>
        <b/>
        <sz val="9"/>
        <color rgb="FFC00000"/>
        <rFont val="Arial"/>
        <family val="2"/>
      </rPr>
      <t>Gráfico 2</t>
    </r>
    <r>
      <rPr>
        <b/>
        <sz val="9"/>
        <color theme="1"/>
        <rFont val="Arial"/>
        <family val="2"/>
      </rPr>
      <t xml:space="preserve">  Evolução do número de entradas de portugueses na Suíça com autorizações de residência sazonal, por sexo, e percentagem em relação ao total de entradas sazonais de estrangeiros, 1980-2001</t>
    </r>
  </si>
  <si>
    <t>Secrétariat d’Etat aux Migrations (SEM), vários anos. Para as diferenças entre os dados apresentados por esta fonte e os publicados pelo Serviço de Estatística Suíça, veja-se a nota sobre os dados em metainformação.</t>
  </si>
  <si>
    <r>
      <rPr>
        <b/>
        <sz val="9"/>
        <color rgb="FFC00000"/>
        <rFont val="Arial"/>
        <family val="2"/>
      </rPr>
      <t>Gráfico 3</t>
    </r>
    <r>
      <rPr>
        <b/>
        <sz val="9"/>
        <color theme="1"/>
        <rFont val="Arial"/>
        <family val="2"/>
      </rPr>
      <t xml:space="preserve">  Evolução do número de entradas de portugueses na Suíça com autorização de residência temporária, por sexo, e percentagem em relação ao total de entradas temporárias de estrangeiros, 2002-2015</t>
    </r>
  </si>
  <si>
    <r>
      <rPr>
        <b/>
        <sz val="9"/>
        <color rgb="FFC00000"/>
        <rFont val="Arial"/>
        <family val="2"/>
      </rPr>
      <t>Gráfico 4</t>
    </r>
    <r>
      <rPr>
        <b/>
        <sz val="9"/>
        <color theme="1"/>
        <rFont val="Arial"/>
        <family val="2"/>
      </rPr>
      <t xml:space="preserve">  Evolução do número de entradas na Suíça com autorização de residência temporária, em percentagem do número total de entradas, por principais nacionalidades, 2009-2015</t>
    </r>
  </si>
  <si>
    <r>
      <rPr>
        <b/>
        <sz val="9"/>
        <color rgb="FFC00000"/>
        <rFont val="Arial"/>
        <family val="2"/>
      </rPr>
      <t>Gráfico 5</t>
    </r>
    <r>
      <rPr>
        <b/>
        <sz val="9"/>
        <color theme="1"/>
        <rFont val="Arial"/>
        <family val="2"/>
      </rPr>
      <t xml:space="preserve">  Evolução do número de saídas de portugueses da Suíça, com autorização de residência permanente, 1974-2015</t>
    </r>
  </si>
  <si>
    <r>
      <rPr>
        <b/>
        <sz val="9"/>
        <color rgb="FFC00000"/>
        <rFont val="Arial"/>
        <family val="2"/>
      </rPr>
      <t>Gráfico 6</t>
    </r>
    <r>
      <rPr>
        <b/>
        <sz val="9"/>
        <color theme="1"/>
        <rFont val="Arial"/>
        <family val="2"/>
      </rPr>
      <t xml:space="preserve">  Saldo migratório dos movimentos de entrada e saída de portugueses na Suíça, 1974-2015</t>
    </r>
  </si>
  <si>
    <r>
      <rPr>
        <b/>
        <sz val="9"/>
        <color rgb="FFC00000"/>
        <rFont val="Arial"/>
        <family val="2"/>
      </rPr>
      <t>Gráfico 7</t>
    </r>
    <r>
      <rPr>
        <b/>
        <sz val="9"/>
        <color theme="1"/>
        <rFont val="Arial"/>
        <family val="2"/>
      </rPr>
      <t xml:space="preserve">  Evolução do número de nascimentos e óbitos de portugueses na Suíça, 1987-2015</t>
    </r>
  </si>
  <si>
    <r>
      <rPr>
        <b/>
        <sz val="9"/>
        <color rgb="FFC00000"/>
        <rFont val="Arial"/>
        <family val="2"/>
      </rPr>
      <t>Gráfico 9</t>
    </r>
    <r>
      <rPr>
        <b/>
        <sz val="9"/>
        <color theme="1"/>
        <rFont val="Arial"/>
        <family val="2"/>
      </rPr>
      <t xml:space="preserve">  Evolução do número de portugueses residentes na Suíça, por estatuto de residência, 1970-2015</t>
    </r>
  </si>
  <si>
    <r>
      <rPr>
        <b/>
        <sz val="9"/>
        <color rgb="FFC00000"/>
        <rFont val="Arial"/>
        <family val="2"/>
      </rPr>
      <t>Gráfico 10</t>
    </r>
    <r>
      <rPr>
        <b/>
        <sz val="9"/>
        <color theme="1"/>
        <rFont val="Arial"/>
        <family val="2"/>
      </rPr>
      <t xml:space="preserve">  Pirâmide etária da população portuguesa permanente na Suíça, 2015</t>
    </r>
  </si>
  <si>
    <r>
      <rPr>
        <b/>
        <sz val="9"/>
        <color rgb="FFC00000"/>
        <rFont val="Arial"/>
        <family val="2"/>
      </rPr>
      <t>Gráfico 11</t>
    </r>
    <r>
      <rPr>
        <b/>
        <sz val="9"/>
        <color theme="1"/>
        <rFont val="Arial"/>
        <family val="2"/>
      </rPr>
      <t xml:space="preserve">  Evolução da percentagem de empregados no fluxo de entrada de portugueses na Suíça, 1980-2015</t>
    </r>
  </si>
  <si>
    <r>
      <rPr>
        <b/>
        <sz val="9"/>
        <color rgb="FFC00000"/>
        <rFont val="Arial"/>
        <family val="2"/>
      </rPr>
      <t>Gráfico 12</t>
    </r>
    <r>
      <rPr>
        <b/>
        <sz val="9"/>
        <color theme="1"/>
        <rFont val="Arial"/>
        <family val="2"/>
      </rPr>
      <t xml:space="preserve">  Evolução da estrutura da população portuguesa ativa na Suíça por qualificação escolar, 2010-2015</t>
    </r>
  </si>
  <si>
    <r>
      <rPr>
        <b/>
        <sz val="9"/>
        <color rgb="FFC00000"/>
        <rFont val="Arial"/>
        <family val="2"/>
      </rPr>
      <t>Gráfico 13</t>
    </r>
    <r>
      <rPr>
        <b/>
        <sz val="9"/>
        <color theme="1"/>
        <rFont val="Arial"/>
        <family val="2"/>
      </rPr>
      <t xml:space="preserve">  Evolução das naturalizações de portugueses residentes na Suíça, números absolutos e taxa de naturalizações, 2010-2015</t>
    </r>
  </si>
  <si>
    <t>Taxa de naturalização = número de naturalizaçõea de portugueses / número de portugueses residentes permanentes x 100. Dado que a naturalização exige uma permanência de 12 anos na Suíça, foi usada apenas a população com estatuto de residência permanente (foram, assim, excluídos os detentores de autorizações de residência anual e de curta duração).</t>
  </si>
  <si>
    <r>
      <rPr>
        <b/>
        <sz val="9"/>
        <color rgb="FFC00000"/>
        <rFont val="Arial"/>
        <family val="2"/>
      </rPr>
      <t xml:space="preserve">Quadro 19 </t>
    </r>
    <r>
      <rPr>
        <b/>
        <sz val="9"/>
        <color theme="1"/>
        <rFont val="Arial"/>
        <family val="2"/>
      </rPr>
      <t xml:space="preserve"> Evolução das naturalizações de portugueses residentes na Suíça, números absolutos e taxa de naturalização, 2010-2015</t>
    </r>
  </si>
  <si>
    <t>Taxa de naturalização (em %)</t>
  </si>
  <si>
    <r>
      <rPr>
        <b/>
        <sz val="9"/>
        <color rgb="FFC00000"/>
        <rFont val="Arial"/>
        <family val="2"/>
      </rPr>
      <t>Quadro 4</t>
    </r>
    <r>
      <rPr>
        <b/>
        <sz val="9"/>
        <color theme="1"/>
        <rFont val="Arial"/>
        <family val="2"/>
      </rPr>
      <t xml:space="preserve">  Evolução do número de entradas na Suíça com autorização de residência temporária, em percentagem do número total de entradas, por principais países de nacionalidade, 2009-2015</t>
    </r>
  </si>
  <si>
    <r>
      <rPr>
        <b/>
        <sz val="9"/>
        <color rgb="FFC00000"/>
        <rFont val="Arial"/>
        <family val="2"/>
      </rPr>
      <t>Quadro 7</t>
    </r>
    <r>
      <rPr>
        <b/>
        <sz val="9"/>
        <color theme="1"/>
        <rFont val="Arial"/>
        <family val="2"/>
      </rPr>
      <t xml:space="preserve">  Evolução do número de nascimentos e óbitos de portugueses na Suíça, 1987-2015</t>
    </r>
  </si>
  <si>
    <r>
      <rPr>
        <b/>
        <sz val="9"/>
        <color rgb="FFC00000"/>
        <rFont val="Arial"/>
        <family val="2"/>
      </rPr>
      <t xml:space="preserve">Quadro 8 </t>
    </r>
    <r>
      <rPr>
        <b/>
        <sz val="9"/>
        <color theme="1"/>
        <rFont val="Arial"/>
        <family val="2"/>
      </rPr>
      <t xml:space="preserve"> Evolução do número de estrangeiros e portugueses residentes permanentes na Suíça, 1970-2015</t>
    </r>
  </si>
  <si>
    <r>
      <rPr>
        <b/>
        <sz val="9"/>
        <color rgb="FFC00000"/>
        <rFont val="Arial"/>
        <family val="2"/>
      </rPr>
      <t xml:space="preserve">Quadro 9 </t>
    </r>
    <r>
      <rPr>
        <b/>
        <sz val="9"/>
        <color theme="1"/>
        <rFont val="Arial"/>
        <family val="2"/>
      </rPr>
      <t xml:space="preserve"> Evolução do número de residentes portugueses na Suíça, por estatuto,1970-2015</t>
    </r>
  </si>
  <si>
    <r>
      <rPr>
        <b/>
        <sz val="9"/>
        <color rgb="FFC00000"/>
        <rFont val="Arial"/>
        <family val="2"/>
      </rPr>
      <t>Gráfico 8</t>
    </r>
    <r>
      <rPr>
        <b/>
        <sz val="9"/>
        <color theme="1"/>
        <rFont val="Arial"/>
        <family val="2"/>
      </rPr>
      <t xml:space="preserve">  Evolução do número de portugueses residentes permanentes na Suíça, números absolutos e percentagem da população estrangeira total, 1970-2015</t>
    </r>
  </si>
  <si>
    <t>Secrétariat d’Etat aux Migrations (SEM), vários anos. Para as diferenças entre os dados apresentados por esta fonte e os publicados pelo Serviço de Estatística Suíça, veja-se a nota sobre os dados no relatório.</t>
  </si>
  <si>
    <t>O Observatório da Emigração é uma estrutura técnica e de investigação independente integrada no Centro de Investigação e Estudos 
de Sociologia (CIES-IUL), do ISCTE – Instituto Universitário de Lisboa, onde tem a sua sede. Funciona com base numa parceria com o Centro de Estudos Geográficos (CEG-UL), o Centro de Investigação em Sociologia Económica e das Organizações (SOCIUS/CSG) e o Instituto de Sociologia (IS-UP). Tem um protocolo de cooperação com o Ministério dos Negócios Estrangeiros.</t>
  </si>
  <si>
    <t>A noção de entradas permanentes, assim como a de população permanente, refere-se, no caso dos estrangeiros, a detentores de uma autorização de permanência ou de residência válida por um período de pelo menos 12 meses, ou de uma autorização de curta duração para uma permanência acumulada de pelo menos 12 meses (ver https://www.bfs.admin.ch/bfs/fr/home/statistiques/population/enquetes/statpop.html).</t>
  </si>
  <si>
    <t>Office Fédéral de la Statistique (BFS), Schweizerische Arbeitskräfteerhebung (SAKE), disponível em: https://www.bfs.admin.ch/bfs/en/home/statistics/work-income/surveys/slfs/pub-findings.assetdetail.277705.html (cálculos do autor).</t>
  </si>
  <si>
    <t>Office Fédéral de la Statistique (BFS), Schweizerische Arbeitskräfteerhebung (SAKE), disponível em: https://www.bfs.admin.ch/bfs/en/home/statistics/work-income/surveys/slfs/pub-findings.assetdetail.252842.html (cálculos do autor).</t>
  </si>
  <si>
    <t>Office Fédéral de la Statistique (BFS), Schweizerische Arbeitskräfteerhebung (SAKE), disponível em: https://www.bfs.admin.ch/bfs/en/home/statistics/work-income/surveys/slfs/pub-findings.assetdetail.336375.html (cálculos do autor).</t>
  </si>
  <si>
    <t>Office Fédéral de la Statistique (BFS), https://www.bfs.admin.ch/bfs/en/home/statistics/work-income/surveys/slfs/pub-findings.assetdetail.252842.html  (cálculos do autor).</t>
  </si>
  <si>
    <t>http://www.observatorioemigracao.pt/np4/5685http://observatorioemigracao.pt/np4/5685.html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</si>
</sst>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8"/>
      <color theme="1"/>
      <name val="Arial"/>
      <family val="2"/>
    </font>
    <font>
      <b/>
      <sz val="8"/>
      <color theme="1"/>
      <name val="Arial"/>
      <family val="2"/>
    </font>
    <font>
      <b/>
      <sz val="12"/>
      <color rgb="FFC00000"/>
      <name val="Arial"/>
      <family val="2"/>
    </font>
    <font>
      <b/>
      <sz val="8"/>
      <name val="Arial"/>
      <family val="2"/>
    </font>
    <font>
      <b/>
      <sz val="9"/>
      <name val="Arial"/>
      <family val="2"/>
    </font>
    <font>
      <sz val="11"/>
      <color theme="1"/>
      <name val="Arial"/>
      <family val="2"/>
    </font>
    <font>
      <b/>
      <sz val="8"/>
      <color rgb="FFC00000"/>
      <name val="Arial"/>
      <family val="2"/>
    </font>
    <font>
      <b/>
      <sz val="8"/>
      <color rgb="FFC00000"/>
      <name val="Wingdings 3"/>
      <family val="1"/>
      <charset val="2"/>
    </font>
    <font>
      <b/>
      <sz val="9"/>
      <color theme="1"/>
      <name val="Arial"/>
      <family val="2"/>
    </font>
    <font>
      <sz val="9"/>
      <color theme="1"/>
      <name val="Arial"/>
      <family val="2"/>
    </font>
    <font>
      <b/>
      <sz val="9"/>
      <color rgb="FFC00000"/>
      <name val="Arial"/>
      <family val="2"/>
    </font>
    <font>
      <sz val="11"/>
      <name val="Arial"/>
      <family val="2"/>
    </font>
    <font>
      <i/>
      <sz val="8"/>
      <color theme="1"/>
      <name val="Arial"/>
      <family val="2"/>
    </font>
    <font>
      <sz val="8"/>
      <name val="Arial"/>
      <family val="2"/>
    </font>
    <font>
      <sz val="8"/>
      <color theme="1"/>
      <name val="Arial"/>
      <family val="2"/>
    </font>
    <font>
      <sz val="8"/>
      <color theme="1"/>
      <name val="Wingdings 3"/>
      <family val="1"/>
      <charset val="2"/>
    </font>
  </fonts>
  <fills count="3">
    <fill>
      <patternFill patternType="none"/>
    </fill>
    <fill>
      <patternFill patternType="gray125"/>
    </fill>
    <fill>
      <patternFill patternType="solid">
        <fgColor theme="4" tint="0.79998168889431442"/>
        <bgColor indexed="64"/>
      </patternFill>
    </fill>
  </fills>
  <borders count="26">
    <border>
      <left/>
      <right/>
      <top/>
      <bottom/>
      <diagonal/>
    </border>
    <border>
      <left/>
      <right/>
      <top/>
      <bottom style="medium">
        <color auto="1"/>
      </bottom>
      <diagonal/>
    </border>
    <border>
      <left/>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medium">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medium">
        <color auto="1"/>
      </top>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s>
  <cellStyleXfs count="3">
    <xf numFmtId="0" fontId="0" fillId="0" borderId="0"/>
    <xf numFmtId="0" fontId="13" fillId="0" borderId="0" applyNumberFormat="0" applyFill="0" applyBorder="0" applyAlignment="0" applyProtection="0"/>
    <xf numFmtId="0" fontId="11" fillId="0" borderId="0"/>
  </cellStyleXfs>
  <cellXfs count="282">
    <xf numFmtId="0" fontId="0" fillId="0" borderId="0" xfId="0"/>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Alignment="1">
      <alignment vertical="center"/>
    </xf>
    <xf numFmtId="3" fontId="2" fillId="0" borderId="0" xfId="0" applyNumberFormat="1" applyFont="1" applyAlignment="1">
      <alignment horizontal="center" vertical="center"/>
    </xf>
    <xf numFmtId="3" fontId="3" fillId="0" borderId="0" xfId="0" applyNumberFormat="1" applyFont="1" applyAlignment="1">
      <alignment horizontal="left" vertical="center"/>
    </xf>
    <xf numFmtId="3" fontId="4" fillId="0" borderId="0" xfId="0" applyNumberFormat="1" applyFont="1" applyAlignment="1">
      <alignment horizontal="left" vertical="center" indent="1"/>
    </xf>
    <xf numFmtId="0" fontId="5" fillId="0" borderId="0" xfId="0" applyFont="1" applyBorder="1" applyAlignment="1">
      <alignment horizontal="left" vertical="center" indent="1"/>
    </xf>
    <xf numFmtId="0" fontId="6" fillId="0" borderId="0" xfId="1" applyFont="1" applyBorder="1" applyAlignment="1">
      <alignment horizontal="right" vertical="center"/>
    </xf>
    <xf numFmtId="0" fontId="9" fillId="0" borderId="0" xfId="0" applyFont="1" applyAlignment="1">
      <alignment vertical="center" wrapText="1"/>
    </xf>
    <xf numFmtId="0" fontId="1" fillId="0" borderId="18" xfId="0" applyFont="1" applyBorder="1" applyAlignment="1">
      <alignment horizontal="center" vertical="center" wrapText="1"/>
    </xf>
    <xf numFmtId="0" fontId="1" fillId="0" borderId="0" xfId="0" applyFont="1" applyAlignment="1">
      <alignment horizontal="right" vertical="top" indent="1"/>
    </xf>
    <xf numFmtId="0" fontId="0" fillId="0" borderId="0" xfId="0" applyFont="1" applyBorder="1" applyAlignment="1">
      <alignment horizontal="center" vertical="center" wrapText="1"/>
    </xf>
    <xf numFmtId="3" fontId="0" fillId="0" borderId="0" xfId="0" applyNumberFormat="1" applyFont="1" applyBorder="1" applyAlignment="1">
      <alignment horizontal="right" vertical="center" indent="2"/>
    </xf>
    <xf numFmtId="3" fontId="12" fillId="0" borderId="0" xfId="0" applyNumberFormat="1" applyFont="1" applyAlignment="1">
      <alignment horizontal="right" vertical="center" indent="1"/>
    </xf>
    <xf numFmtId="0" fontId="13" fillId="0" borderId="0" xfId="0" applyFont="1" applyAlignment="1">
      <alignment horizontal="left" vertical="center" wrapText="1"/>
    </xf>
    <xf numFmtId="3" fontId="0" fillId="0" borderId="0" xfId="0" applyNumberFormat="1" applyFont="1" applyAlignment="1">
      <alignment horizontal="right" vertical="center" indent="1"/>
    </xf>
    <xf numFmtId="3" fontId="0" fillId="0" borderId="0" xfId="0" applyNumberFormat="1" applyBorder="1" applyAlignment="1">
      <alignment horizontal="center" vertical="center"/>
    </xf>
    <xf numFmtId="0" fontId="6" fillId="0" borderId="0" xfId="0" applyFont="1" applyFill="1" applyAlignment="1">
      <alignment horizontal="left" vertical="top"/>
    </xf>
    <xf numFmtId="0" fontId="6" fillId="0" borderId="0" xfId="1" applyFont="1" applyFill="1" applyAlignment="1">
      <alignment horizontal="left" vertical="top"/>
    </xf>
    <xf numFmtId="0" fontId="5" fillId="0" borderId="0" xfId="0" applyFont="1"/>
    <xf numFmtId="3" fontId="13" fillId="0" borderId="0" xfId="1" applyNumberFormat="1" applyFont="1" applyFill="1" applyBorder="1" applyAlignment="1">
      <alignment horizontal="left" vertical="top" wrapText="1"/>
    </xf>
    <xf numFmtId="0" fontId="13" fillId="0" borderId="0" xfId="1" applyFont="1" applyFill="1" applyBorder="1" applyAlignment="1">
      <alignment horizontal="left" vertical="top" wrapText="1"/>
    </xf>
    <xf numFmtId="0" fontId="14" fillId="0" borderId="0" xfId="0" applyFont="1" applyFill="1" applyAlignment="1">
      <alignment horizontal="left" vertical="top" indent="1"/>
    </xf>
    <xf numFmtId="0" fontId="14" fillId="0" borderId="0" xfId="0" applyFont="1" applyFill="1" applyAlignment="1">
      <alignment horizontal="left" vertical="top"/>
    </xf>
    <xf numFmtId="0" fontId="6" fillId="0" borderId="0" xfId="0" applyFont="1" applyFill="1" applyAlignment="1">
      <alignment horizontal="left" vertical="top" indent="1"/>
    </xf>
    <xf numFmtId="0" fontId="14" fillId="0" borderId="0" xfId="0" applyFont="1" applyFill="1" applyBorder="1" applyAlignment="1">
      <alignment horizontal="left" vertical="center" wrapText="1"/>
    </xf>
    <xf numFmtId="0" fontId="14" fillId="0" borderId="0" xfId="0" applyFont="1" applyFill="1" applyBorder="1" applyAlignment="1">
      <alignment horizontal="left" vertical="center" indent="1"/>
    </xf>
    <xf numFmtId="0" fontId="14" fillId="0" borderId="0" xfId="0" applyFont="1" applyFill="1" applyAlignment="1">
      <alignment horizontal="left" vertical="center" indent="1"/>
    </xf>
    <xf numFmtId="0" fontId="5" fillId="0" borderId="8" xfId="0" applyFont="1" applyBorder="1" applyAlignment="1">
      <alignment horizontal="left" vertical="center" wrapText="1" indent="1"/>
    </xf>
    <xf numFmtId="1" fontId="0" fillId="2" borderId="1" xfId="0" applyNumberFormat="1" applyFill="1" applyBorder="1" applyAlignment="1">
      <alignment horizontal="center" vertical="center"/>
    </xf>
    <xf numFmtId="3" fontId="0" fillId="2" borderId="0" xfId="0" applyNumberFormat="1" applyFill="1" applyBorder="1" applyAlignment="1">
      <alignment horizontal="center" vertical="center"/>
    </xf>
    <xf numFmtId="0" fontId="0" fillId="2" borderId="0" xfId="0" applyFill="1" applyBorder="1" applyAlignment="1">
      <alignment horizontal="left" vertical="center" indent="1"/>
    </xf>
    <xf numFmtId="0" fontId="0" fillId="0" borderId="0" xfId="0" applyFont="1" applyBorder="1" applyAlignment="1">
      <alignment horizontal="left" vertical="center" indent="1"/>
    </xf>
    <xf numFmtId="3" fontId="0" fillId="0" borderId="8" xfId="0" applyNumberFormat="1" applyFont="1" applyBorder="1" applyAlignment="1">
      <alignment horizontal="right" vertical="center" indent="2"/>
    </xf>
    <xf numFmtId="0" fontId="15" fillId="0" borderId="0" xfId="0" applyFont="1" applyAlignment="1">
      <alignment horizontal="right" vertical="center" indent="1"/>
    </xf>
    <xf numFmtId="0" fontId="0" fillId="0" borderId="0" xfId="0" applyBorder="1" applyAlignment="1">
      <alignment vertical="center" wrapText="1"/>
    </xf>
    <xf numFmtId="0" fontId="0" fillId="0" borderId="0" xfId="0" applyAlignment="1">
      <alignment vertical="top" wrapText="1"/>
    </xf>
    <xf numFmtId="0" fontId="0" fillId="0" borderId="0" xfId="0" applyAlignment="1">
      <alignment horizontal="left" vertical="center" wrapText="1"/>
    </xf>
    <xf numFmtId="0" fontId="13" fillId="0" borderId="0" xfId="0" applyFont="1" applyAlignment="1">
      <alignment horizontal="left" vertical="center" wrapText="1"/>
    </xf>
    <xf numFmtId="0" fontId="0" fillId="0" borderId="0" xfId="0" applyAlignment="1">
      <alignment horizontal="left" vertical="top"/>
    </xf>
    <xf numFmtId="0" fontId="1" fillId="0" borderId="2" xfId="0" applyFont="1" applyBorder="1" applyAlignment="1">
      <alignment horizontal="center" vertical="center" wrapText="1"/>
    </xf>
    <xf numFmtId="0" fontId="0" fillId="0" borderId="0" xfId="0" applyBorder="1" applyAlignment="1">
      <alignment vertical="center" wrapText="1"/>
    </xf>
    <xf numFmtId="0" fontId="0" fillId="0" borderId="0" xfId="0" applyBorder="1"/>
    <xf numFmtId="3" fontId="0" fillId="0" borderId="4" xfId="0" applyNumberFormat="1" applyFont="1" applyBorder="1" applyAlignment="1">
      <alignment horizontal="right" vertical="center" indent="2"/>
    </xf>
    <xf numFmtId="3" fontId="0" fillId="0" borderId="0" xfId="0" applyNumberFormat="1" applyAlignment="1">
      <alignment vertical="center"/>
    </xf>
    <xf numFmtId="3" fontId="0" fillId="0" borderId="0" xfId="0" applyNumberFormat="1"/>
    <xf numFmtId="0" fontId="0" fillId="0" borderId="0" xfId="0" applyAlignment="1">
      <alignment vertical="top" wrapText="1"/>
    </xf>
    <xf numFmtId="0" fontId="0" fillId="0" borderId="0" xfId="0" applyAlignment="1">
      <alignment horizontal="left" vertical="center" wrapText="1"/>
    </xf>
    <xf numFmtId="0" fontId="13" fillId="0" borderId="0" xfId="0" applyFont="1" applyAlignment="1">
      <alignment horizontal="left" vertical="center" wrapText="1"/>
    </xf>
    <xf numFmtId="0" fontId="1" fillId="0" borderId="17" xfId="0" applyFont="1" applyBorder="1" applyAlignment="1">
      <alignment horizontal="center" vertical="center" wrapText="1"/>
    </xf>
    <xf numFmtId="0" fontId="0" fillId="0" borderId="0" xfId="0" applyAlignment="1">
      <alignment horizontal="left" vertical="top"/>
    </xf>
    <xf numFmtId="0" fontId="1" fillId="0" borderId="2" xfId="0" applyFont="1" applyBorder="1" applyAlignment="1">
      <alignment horizontal="center" vertical="center" wrapText="1"/>
    </xf>
    <xf numFmtId="0" fontId="0" fillId="0" borderId="0" xfId="0" applyBorder="1" applyAlignment="1">
      <alignment vertical="center" wrapText="1"/>
    </xf>
    <xf numFmtId="0" fontId="0" fillId="2" borderId="0" xfId="0" applyFont="1" applyFill="1" applyBorder="1" applyAlignment="1">
      <alignment horizontal="center" vertical="center" wrapText="1"/>
    </xf>
    <xf numFmtId="3" fontId="0" fillId="2" borderId="8" xfId="0" applyNumberFormat="1" applyFont="1" applyFill="1" applyBorder="1" applyAlignment="1">
      <alignment horizontal="right" vertical="center" indent="2"/>
    </xf>
    <xf numFmtId="3" fontId="0" fillId="2" borderId="0" xfId="0" applyNumberFormat="1" applyFont="1" applyFill="1" applyBorder="1" applyAlignment="1">
      <alignment horizontal="right" vertical="center" indent="2"/>
    </xf>
    <xf numFmtId="3" fontId="0" fillId="2" borderId="4" xfId="0" applyNumberFormat="1" applyFont="1" applyFill="1" applyBorder="1" applyAlignment="1">
      <alignment horizontal="right" vertical="center" indent="2"/>
    </xf>
    <xf numFmtId="1" fontId="0" fillId="0" borderId="0" xfId="0" applyNumberFormat="1" applyFill="1" applyBorder="1" applyAlignment="1">
      <alignment horizontal="center" vertical="center"/>
    </xf>
    <xf numFmtId="3" fontId="0" fillId="0" borderId="0" xfId="0" applyNumberFormat="1" applyFill="1" applyBorder="1" applyAlignment="1">
      <alignment horizontal="right" vertical="center" indent="2"/>
    </xf>
    <xf numFmtId="0" fontId="1" fillId="0" borderId="19" xfId="0" quotePrefix="1" applyFont="1" applyBorder="1" applyAlignment="1">
      <alignment horizontal="center" vertical="center" wrapText="1"/>
    </xf>
    <xf numFmtId="0" fontId="1" fillId="0" borderId="18" xfId="0" quotePrefix="1" applyFont="1" applyBorder="1" applyAlignment="1">
      <alignment horizontal="center" vertical="center" wrapText="1"/>
    </xf>
    <xf numFmtId="3" fontId="1" fillId="0" borderId="17" xfId="0" quotePrefix="1" applyNumberFormat="1" applyFont="1" applyBorder="1" applyAlignment="1">
      <alignment horizontal="center" vertical="center" wrapText="1"/>
    </xf>
    <xf numFmtId="0" fontId="1" fillId="0" borderId="17" xfId="0" quotePrefix="1" applyFont="1" applyBorder="1" applyAlignment="1">
      <alignment horizontal="center" vertical="center" wrapText="1"/>
    </xf>
    <xf numFmtId="164" fontId="0" fillId="0" borderId="9" xfId="0" applyNumberFormat="1" applyFont="1" applyBorder="1" applyAlignment="1">
      <alignment horizontal="right" vertical="center" indent="3"/>
    </xf>
    <xf numFmtId="164" fontId="0" fillId="0" borderId="0" xfId="0" applyNumberFormat="1" applyFont="1" applyBorder="1" applyAlignment="1">
      <alignment horizontal="right" vertical="center" indent="3"/>
    </xf>
    <xf numFmtId="164" fontId="0" fillId="2" borderId="9" xfId="0" applyNumberFormat="1" applyFont="1" applyFill="1" applyBorder="1" applyAlignment="1">
      <alignment horizontal="right" vertical="center" indent="3"/>
    </xf>
    <xf numFmtId="164" fontId="0" fillId="2" borderId="0" xfId="0" applyNumberFormat="1" applyFont="1" applyFill="1" applyBorder="1" applyAlignment="1">
      <alignment horizontal="right" vertical="center" indent="3"/>
    </xf>
    <xf numFmtId="3"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0" fillId="2" borderId="1" xfId="0" applyFont="1" applyFill="1" applyBorder="1" applyAlignment="1">
      <alignment horizontal="center" vertical="center" wrapText="1"/>
    </xf>
    <xf numFmtId="164" fontId="0" fillId="2" borderId="0" xfId="0" applyNumberFormat="1" applyFont="1" applyFill="1" applyBorder="1" applyAlignment="1">
      <alignment horizontal="center" vertical="center"/>
    </xf>
    <xf numFmtId="164" fontId="0" fillId="0" borderId="0" xfId="0" applyNumberFormat="1" applyFont="1" applyBorder="1" applyAlignment="1">
      <alignment horizontal="center" vertical="center"/>
    </xf>
    <xf numFmtId="0" fontId="1" fillId="0" borderId="2" xfId="0" applyFont="1" applyBorder="1" applyAlignment="1">
      <alignment horizontal="left" vertical="center" wrapText="1" indent="1"/>
    </xf>
    <xf numFmtId="3" fontId="0" fillId="0" borderId="0" xfId="0" applyNumberFormat="1" applyFont="1" applyBorder="1" applyAlignment="1">
      <alignment horizontal="center" vertical="center"/>
    </xf>
    <xf numFmtId="3" fontId="0" fillId="2" borderId="0" xfId="0" applyNumberFormat="1" applyFill="1" applyBorder="1" applyAlignment="1">
      <alignment horizontal="right" vertical="center" indent="5"/>
    </xf>
    <xf numFmtId="3" fontId="0" fillId="0" borderId="0" xfId="0" applyNumberFormat="1" applyBorder="1" applyAlignment="1">
      <alignment horizontal="right" vertical="center" indent="5"/>
    </xf>
    <xf numFmtId="3" fontId="0" fillId="0" borderId="0" xfId="0" applyNumberFormat="1" applyFont="1" applyBorder="1" applyAlignment="1">
      <alignment horizontal="right" vertical="center" indent="5"/>
    </xf>
    <xf numFmtId="0" fontId="0" fillId="0" borderId="0" xfId="0" applyAlignment="1">
      <alignment horizontal="left" vertical="center" wrapText="1"/>
    </xf>
    <xf numFmtId="0" fontId="1" fillId="0" borderId="8" xfId="0" applyFont="1" applyBorder="1" applyAlignment="1">
      <alignment horizontal="center" vertical="center" wrapText="1"/>
    </xf>
    <xf numFmtId="0" fontId="0" fillId="0" borderId="18" xfId="0" applyBorder="1" applyAlignment="1">
      <alignment horizontal="center" vertical="center" wrapText="1"/>
    </xf>
    <xf numFmtId="0" fontId="13" fillId="0" borderId="0" xfId="0" applyFont="1" applyAlignment="1">
      <alignment horizontal="left"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1" xfId="0" applyFont="1" applyBorder="1" applyAlignment="1">
      <alignment horizontal="left" vertical="center" wrapText="1" indent="1"/>
    </xf>
    <xf numFmtId="0" fontId="1" fillId="0" borderId="1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3" xfId="0" applyFont="1" applyBorder="1" applyAlignment="1">
      <alignment horizontal="center" vertical="center" wrapText="1"/>
    </xf>
    <xf numFmtId="0" fontId="0" fillId="2" borderId="0" xfId="0" applyFill="1" applyBorder="1"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center" vertical="center"/>
    </xf>
    <xf numFmtId="0" fontId="1" fillId="0" borderId="15" xfId="0" applyFont="1" applyBorder="1" applyAlignment="1">
      <alignment horizontal="center" vertical="center" wrapText="1"/>
    </xf>
    <xf numFmtId="3" fontId="0" fillId="2" borderId="4" xfId="0" applyNumberFormat="1" applyFill="1" applyBorder="1" applyAlignment="1">
      <alignment horizontal="right" vertical="center" indent="2"/>
    </xf>
    <xf numFmtId="3" fontId="0" fillId="0" borderId="4" xfId="0" applyNumberFormat="1" applyBorder="1" applyAlignment="1">
      <alignment horizontal="right" vertical="center" indent="2"/>
    </xf>
    <xf numFmtId="164" fontId="0" fillId="2" borderId="0" xfId="0" applyNumberFormat="1" applyFill="1" applyBorder="1" applyAlignment="1">
      <alignment horizontal="right" vertical="center" indent="3"/>
    </xf>
    <xf numFmtId="164" fontId="0" fillId="0" borderId="0" xfId="0" applyNumberFormat="1" applyBorder="1" applyAlignment="1">
      <alignment horizontal="right" vertical="center" indent="3"/>
    </xf>
    <xf numFmtId="3" fontId="0" fillId="2" borderId="8" xfId="0" applyNumberFormat="1" applyFill="1" applyBorder="1" applyAlignment="1">
      <alignment horizontal="right" vertical="center" indent="3"/>
    </xf>
    <xf numFmtId="3" fontId="0" fillId="0" borderId="8" xfId="0" applyNumberFormat="1" applyBorder="1" applyAlignment="1">
      <alignment horizontal="right" vertical="center" indent="3"/>
    </xf>
    <xf numFmtId="3" fontId="0" fillId="0" borderId="8" xfId="0" applyNumberFormat="1" applyFont="1" applyBorder="1" applyAlignment="1">
      <alignment horizontal="right" vertical="center" indent="3"/>
    </xf>
    <xf numFmtId="3" fontId="0" fillId="2" borderId="9" xfId="0" applyNumberFormat="1" applyFill="1" applyBorder="1" applyAlignment="1">
      <alignment horizontal="right" vertical="center" indent="3"/>
    </xf>
    <xf numFmtId="3" fontId="0" fillId="0" borderId="9" xfId="0" applyNumberFormat="1" applyBorder="1" applyAlignment="1">
      <alignment horizontal="right" vertical="center" indent="3"/>
    </xf>
    <xf numFmtId="3" fontId="0" fillId="0" borderId="9" xfId="0" applyNumberFormat="1" applyFont="1" applyBorder="1" applyAlignment="1">
      <alignment horizontal="right" vertical="center" indent="3"/>
    </xf>
    <xf numFmtId="3" fontId="0" fillId="2" borderId="0" xfId="0" applyNumberFormat="1" applyFill="1" applyBorder="1" applyAlignment="1">
      <alignment horizontal="right" vertical="center" indent="3"/>
    </xf>
    <xf numFmtId="3" fontId="0" fillId="0" borderId="0" xfId="0" applyNumberFormat="1" applyBorder="1" applyAlignment="1">
      <alignment horizontal="right" vertical="center" indent="3"/>
    </xf>
    <xf numFmtId="3" fontId="0" fillId="0" borderId="0" xfId="0" applyNumberFormat="1" applyFont="1" applyBorder="1" applyAlignment="1">
      <alignment horizontal="right" vertical="center" indent="3"/>
    </xf>
    <xf numFmtId="3" fontId="0" fillId="0" borderId="1" xfId="0" applyNumberFormat="1" applyFill="1" applyBorder="1" applyAlignment="1">
      <alignment horizontal="right" vertical="center" indent="3"/>
    </xf>
    <xf numFmtId="3" fontId="1" fillId="0" borderId="2" xfId="0" applyNumberFormat="1" applyFont="1" applyBorder="1" applyAlignment="1">
      <alignment horizontal="center" vertical="center" wrapText="1"/>
    </xf>
    <xf numFmtId="3" fontId="0" fillId="2" borderId="0" xfId="0" applyNumberFormat="1" applyFont="1" applyFill="1" applyBorder="1" applyAlignment="1">
      <alignment horizontal="right" vertical="center" indent="3"/>
    </xf>
    <xf numFmtId="3" fontId="0" fillId="2" borderId="1" xfId="0" applyNumberFormat="1" applyFill="1" applyBorder="1" applyAlignment="1">
      <alignment horizontal="right" vertical="center" indent="3"/>
    </xf>
    <xf numFmtId="1" fontId="0" fillId="2" borderId="0" xfId="0" applyNumberFormat="1" applyFill="1" applyBorder="1" applyAlignment="1">
      <alignment horizontal="center" vertical="center"/>
    </xf>
    <xf numFmtId="1" fontId="0" fillId="0" borderId="1" xfId="0" applyNumberFormat="1" applyFill="1" applyBorder="1" applyAlignment="1">
      <alignment horizontal="center" vertical="center"/>
    </xf>
    <xf numFmtId="3" fontId="0" fillId="2" borderId="0" xfId="0" applyNumberFormat="1" applyFont="1" applyFill="1" applyBorder="1" applyAlignment="1">
      <alignment horizontal="right" vertical="center" indent="8"/>
    </xf>
    <xf numFmtId="3" fontId="0" fillId="0" borderId="0" xfId="0" applyNumberFormat="1" applyFont="1" applyBorder="1" applyAlignment="1">
      <alignment horizontal="right" vertical="center" indent="8"/>
    </xf>
    <xf numFmtId="3" fontId="0" fillId="2" borderId="0" xfId="0" applyNumberFormat="1" applyFill="1" applyBorder="1" applyAlignment="1">
      <alignment horizontal="right" vertical="center" indent="8"/>
    </xf>
    <xf numFmtId="3" fontId="0" fillId="2" borderId="10" xfId="0" applyNumberFormat="1" applyFont="1" applyFill="1" applyBorder="1" applyAlignment="1">
      <alignment horizontal="right" vertical="center" indent="2"/>
    </xf>
    <xf numFmtId="164" fontId="0" fillId="2" borderId="1" xfId="0" applyNumberFormat="1" applyFont="1" applyFill="1" applyBorder="1" applyAlignment="1">
      <alignment horizontal="right" vertical="center" indent="3"/>
    </xf>
    <xf numFmtId="0" fontId="0" fillId="2" borderId="0" xfId="0" applyFont="1" applyFill="1" applyBorder="1" applyAlignment="1">
      <alignment horizontal="left" vertical="center" indent="1"/>
    </xf>
    <xf numFmtId="0" fontId="0" fillId="2" borderId="1" xfId="0" applyFont="1" applyFill="1" applyBorder="1" applyAlignment="1">
      <alignment horizontal="left" vertical="center" indent="1"/>
    </xf>
    <xf numFmtId="3" fontId="0" fillId="2" borderId="0" xfId="0" applyNumberFormat="1" applyFont="1" applyFill="1" applyBorder="1" applyAlignment="1">
      <alignment horizontal="center" vertical="center"/>
    </xf>
    <xf numFmtId="0" fontId="1" fillId="0" borderId="18" xfId="0" applyFont="1" applyBorder="1" applyAlignment="1">
      <alignment horizontal="center" vertical="center"/>
    </xf>
    <xf numFmtId="3" fontId="0" fillId="2" borderId="1" xfId="0" applyNumberFormat="1" applyFont="1" applyFill="1" applyBorder="1" applyAlignment="1">
      <alignment horizontal="right" vertical="center" indent="3"/>
    </xf>
    <xf numFmtId="0" fontId="1" fillId="0" borderId="23" xfId="0" applyFont="1" applyBorder="1" applyAlignment="1">
      <alignment horizontal="center" vertical="center" wrapText="1"/>
    </xf>
    <xf numFmtId="164" fontId="0" fillId="2" borderId="4" xfId="0" applyNumberFormat="1" applyFont="1" applyFill="1" applyBorder="1" applyAlignment="1">
      <alignment horizontal="right" vertical="center" indent="3"/>
    </xf>
    <xf numFmtId="164" fontId="0" fillId="0" borderId="4" xfId="0" applyNumberFormat="1" applyFont="1" applyBorder="1" applyAlignment="1">
      <alignment horizontal="right" vertical="center" indent="3"/>
    </xf>
    <xf numFmtId="3" fontId="0" fillId="2" borderId="8" xfId="0" applyNumberFormat="1" applyFont="1" applyFill="1" applyBorder="1" applyAlignment="1">
      <alignment horizontal="right" vertical="center" indent="3"/>
    </xf>
    <xf numFmtId="3" fontId="0" fillId="2" borderId="10" xfId="0" applyNumberFormat="1" applyFont="1" applyFill="1" applyBorder="1" applyAlignment="1">
      <alignment horizontal="right" vertical="center" indent="3"/>
    </xf>
    <xf numFmtId="0" fontId="0" fillId="0" borderId="17" xfId="0" applyBorder="1" applyAlignment="1">
      <alignment horizontal="center" vertical="center" wrapText="1"/>
    </xf>
    <xf numFmtId="0" fontId="1" fillId="0" borderId="19" xfId="0" applyFont="1" applyBorder="1" applyAlignment="1">
      <alignment horizontal="center" vertical="center" wrapText="1"/>
    </xf>
    <xf numFmtId="164" fontId="0" fillId="2" borderId="11" xfId="0" applyNumberFormat="1" applyFont="1" applyFill="1" applyBorder="1" applyAlignment="1">
      <alignment horizontal="right" vertical="center" indent="3"/>
    </xf>
    <xf numFmtId="3" fontId="0" fillId="2" borderId="4" xfId="0" applyNumberFormat="1" applyFill="1" applyBorder="1" applyAlignment="1">
      <alignment horizontal="right" vertical="center" indent="5"/>
    </xf>
    <xf numFmtId="3" fontId="0" fillId="2" borderId="8" xfId="0" applyNumberFormat="1" applyFill="1" applyBorder="1" applyAlignment="1">
      <alignment horizontal="right" vertical="center" indent="5"/>
    </xf>
    <xf numFmtId="3" fontId="0" fillId="0" borderId="4" xfId="0" applyNumberFormat="1" applyBorder="1" applyAlignment="1">
      <alignment horizontal="right" vertical="center" indent="5"/>
    </xf>
    <xf numFmtId="3" fontId="0" fillId="0" borderId="8" xfId="0" applyNumberFormat="1" applyBorder="1" applyAlignment="1">
      <alignment horizontal="right" vertical="center" indent="5"/>
    </xf>
    <xf numFmtId="3" fontId="0" fillId="0" borderId="4" xfId="0" applyNumberFormat="1" applyFont="1" applyBorder="1" applyAlignment="1">
      <alignment horizontal="right" vertical="center" indent="5"/>
    </xf>
    <xf numFmtId="3" fontId="0" fillId="0" borderId="8" xfId="0" applyNumberFormat="1" applyFont="1" applyBorder="1" applyAlignment="1">
      <alignment horizontal="right" vertical="center" indent="5"/>
    </xf>
    <xf numFmtId="164" fontId="0" fillId="2" borderId="0" xfId="0" applyNumberFormat="1" applyFill="1" applyBorder="1" applyAlignment="1">
      <alignment horizontal="center" vertical="center"/>
    </xf>
    <xf numFmtId="164" fontId="0" fillId="0" borderId="0" xfId="0" applyNumberFormat="1" applyBorder="1" applyAlignment="1">
      <alignment horizontal="center" vertical="center"/>
    </xf>
    <xf numFmtId="0" fontId="0" fillId="0" borderId="0" xfId="0" applyFont="1" applyBorder="1" applyAlignment="1">
      <alignment horizontal="left" vertical="center" wrapText="1" indent="1"/>
    </xf>
    <xf numFmtId="3" fontId="0" fillId="2" borderId="1" xfId="0" applyNumberFormat="1" applyFont="1" applyFill="1" applyBorder="1" applyAlignment="1">
      <alignment horizontal="right" vertical="center" indent="2"/>
    </xf>
    <xf numFmtId="0" fontId="1" fillId="0" borderId="9" xfId="0" applyFont="1" applyBorder="1" applyAlignment="1">
      <alignment horizontal="center" vertical="center" wrapText="1"/>
    </xf>
    <xf numFmtId="164" fontId="1" fillId="0" borderId="9" xfId="0" applyNumberFormat="1" applyFont="1" applyBorder="1" applyAlignment="1">
      <alignment horizontal="center" vertical="center" wrapText="1"/>
    </xf>
    <xf numFmtId="0" fontId="0" fillId="2" borderId="0" xfId="0" applyFont="1" applyFill="1" applyBorder="1" applyAlignment="1">
      <alignment horizontal="left" vertical="center" wrapText="1" indent="1"/>
    </xf>
    <xf numFmtId="0" fontId="0" fillId="0" borderId="1" xfId="0" applyFont="1" applyFill="1" applyBorder="1" applyAlignment="1">
      <alignment horizontal="left" vertical="center" indent="1"/>
    </xf>
    <xf numFmtId="164" fontId="0" fillId="0" borderId="11" xfId="0" applyNumberFormat="1" applyFont="1" applyFill="1" applyBorder="1" applyAlignment="1">
      <alignment horizontal="right" vertical="center" indent="3"/>
    </xf>
    <xf numFmtId="3" fontId="0" fillId="0" borderId="1" xfId="0" applyNumberFormat="1" applyFont="1" applyFill="1" applyBorder="1" applyAlignment="1">
      <alignment horizontal="right" vertical="center" indent="3"/>
    </xf>
    <xf numFmtId="164" fontId="0" fillId="0" borderId="1" xfId="0" applyNumberFormat="1" applyFont="1" applyFill="1" applyBorder="1" applyAlignment="1">
      <alignment horizontal="right" vertical="center" indent="3"/>
    </xf>
    <xf numFmtId="3" fontId="0" fillId="2" borderId="8" xfId="0" applyNumberFormat="1" applyFill="1" applyBorder="1" applyAlignment="1">
      <alignment horizontal="center" vertical="center"/>
    </xf>
    <xf numFmtId="3" fontId="0" fillId="0" borderId="8" xfId="0" applyNumberFormat="1" applyBorder="1" applyAlignment="1">
      <alignment horizontal="center" vertical="center"/>
    </xf>
    <xf numFmtId="3" fontId="0" fillId="0" borderId="8" xfId="0" applyNumberFormat="1" applyFont="1" applyBorder="1" applyAlignment="1">
      <alignment horizontal="center" vertical="center"/>
    </xf>
    <xf numFmtId="3" fontId="0" fillId="2" borderId="4" xfId="0" applyNumberFormat="1" applyFill="1" applyBorder="1" applyAlignment="1">
      <alignment horizontal="center" vertical="center"/>
    </xf>
    <xf numFmtId="3" fontId="0" fillId="0" borderId="4" xfId="0" applyNumberFormat="1" applyBorder="1" applyAlignment="1">
      <alignment horizontal="center" vertical="center"/>
    </xf>
    <xf numFmtId="3" fontId="0" fillId="0" borderId="4" xfId="0" applyNumberFormat="1" applyFont="1" applyBorder="1" applyAlignment="1">
      <alignment horizontal="center" vertical="center"/>
    </xf>
    <xf numFmtId="0" fontId="0" fillId="0" borderId="0" xfId="0" applyFont="1" applyFill="1" applyBorder="1" applyAlignment="1">
      <alignment horizontal="center" vertical="center" wrapText="1"/>
    </xf>
    <xf numFmtId="3" fontId="0" fillId="0" borderId="0" xfId="0" applyNumberFormat="1" applyFont="1" applyFill="1" applyBorder="1" applyAlignment="1">
      <alignment horizontal="right" vertical="center" indent="3"/>
    </xf>
    <xf numFmtId="3" fontId="0" fillId="0" borderId="8" xfId="0" applyNumberFormat="1" applyFont="1" applyFill="1" applyBorder="1" applyAlignment="1">
      <alignment horizontal="right" vertical="center" indent="2"/>
    </xf>
    <xf numFmtId="164" fontId="0" fillId="0" borderId="9" xfId="0" applyNumberFormat="1" applyFont="1" applyFill="1" applyBorder="1" applyAlignment="1">
      <alignment horizontal="right" vertical="center" indent="3"/>
    </xf>
    <xf numFmtId="3" fontId="0" fillId="0" borderId="0" xfId="0" applyNumberFormat="1" applyFont="1" applyFill="1" applyBorder="1" applyAlignment="1">
      <alignment horizontal="right" vertical="center" indent="2"/>
    </xf>
    <xf numFmtId="164" fontId="0" fillId="0" borderId="0" xfId="0" applyNumberFormat="1" applyFont="1" applyFill="1" applyBorder="1" applyAlignment="1">
      <alignment horizontal="right" vertical="center" indent="3"/>
    </xf>
    <xf numFmtId="164" fontId="0" fillId="0" borderId="0"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164" fontId="0" fillId="0" borderId="1" xfId="0" applyNumberFormat="1" applyFont="1" applyFill="1" applyBorder="1" applyAlignment="1">
      <alignment horizontal="center" vertical="center"/>
    </xf>
    <xf numFmtId="3" fontId="0" fillId="0" borderId="0" xfId="0" applyNumberFormat="1" applyFont="1" applyFill="1" applyBorder="1" applyAlignment="1">
      <alignment horizontal="right" vertical="center" indent="8"/>
    </xf>
    <xf numFmtId="3" fontId="0" fillId="0" borderId="0" xfId="0" applyNumberFormat="1" applyFill="1" applyBorder="1" applyAlignment="1">
      <alignment horizontal="right" vertical="center" indent="8"/>
    </xf>
    <xf numFmtId="3" fontId="0" fillId="2" borderId="1" xfId="0" applyNumberFormat="1" applyFill="1" applyBorder="1" applyAlignment="1">
      <alignment horizontal="right" vertical="center" indent="8"/>
    </xf>
    <xf numFmtId="3" fontId="0" fillId="0" borderId="0" xfId="0" applyNumberFormat="1" applyFill="1" applyBorder="1" applyAlignment="1">
      <alignment horizontal="right" vertical="center" indent="3"/>
    </xf>
    <xf numFmtId="0" fontId="0" fillId="0" borderId="1" xfId="0" applyFill="1" applyBorder="1" applyAlignment="1">
      <alignment horizontal="left" vertical="center" indent="1"/>
    </xf>
    <xf numFmtId="3" fontId="0" fillId="0" borderId="1" xfId="0" applyNumberFormat="1" applyFill="1" applyBorder="1" applyAlignment="1">
      <alignment horizontal="center" vertical="center"/>
    </xf>
    <xf numFmtId="3" fontId="0" fillId="0" borderId="1" xfId="0" applyNumberFormat="1" applyFill="1" applyBorder="1" applyAlignment="1">
      <alignment horizontal="right" vertical="center" indent="5"/>
    </xf>
    <xf numFmtId="0" fontId="0" fillId="0" borderId="0" xfId="0" applyFill="1" applyBorder="1" applyAlignment="1">
      <alignment horizontal="left" vertical="center" indent="1"/>
    </xf>
    <xf numFmtId="3" fontId="0" fillId="0" borderId="0" xfId="0" applyNumberFormat="1" applyFill="1" applyBorder="1" applyAlignment="1">
      <alignment horizontal="center" vertical="center"/>
    </xf>
    <xf numFmtId="3" fontId="0" fillId="0" borderId="0" xfId="0" applyNumberFormat="1" applyFill="1" applyBorder="1" applyAlignment="1">
      <alignment horizontal="right" vertical="center" indent="5"/>
    </xf>
    <xf numFmtId="0" fontId="0" fillId="0" borderId="0" xfId="0" applyFill="1" applyBorder="1" applyAlignment="1">
      <alignment horizontal="center" vertical="center"/>
    </xf>
    <xf numFmtId="3" fontId="0" fillId="0" borderId="4" xfId="0" applyNumberFormat="1" applyFill="1" applyBorder="1" applyAlignment="1">
      <alignment horizontal="right" vertical="center" indent="2"/>
    </xf>
    <xf numFmtId="3" fontId="0" fillId="0" borderId="8" xfId="0" applyNumberFormat="1" applyFill="1" applyBorder="1" applyAlignment="1">
      <alignment horizontal="right" vertical="center" indent="3"/>
    </xf>
    <xf numFmtId="164" fontId="0" fillId="0" borderId="0" xfId="0" applyNumberFormat="1" applyFill="1" applyBorder="1" applyAlignment="1">
      <alignment horizontal="right" vertical="center" indent="3"/>
    </xf>
    <xf numFmtId="0" fontId="0" fillId="2" borderId="1" xfId="0" applyFill="1" applyBorder="1" applyAlignment="1">
      <alignment horizontal="center" vertical="center"/>
    </xf>
    <xf numFmtId="3" fontId="0" fillId="2" borderId="5" xfId="0" applyNumberFormat="1" applyFill="1" applyBorder="1" applyAlignment="1">
      <alignment horizontal="right" vertical="center" indent="2"/>
    </xf>
    <xf numFmtId="3" fontId="0" fillId="2" borderId="10" xfId="0" applyNumberFormat="1" applyFill="1" applyBorder="1" applyAlignment="1">
      <alignment horizontal="right" vertical="center" indent="3"/>
    </xf>
    <xf numFmtId="164" fontId="0" fillId="2" borderId="1" xfId="0" applyNumberFormat="1" applyFill="1" applyBorder="1" applyAlignment="1">
      <alignment horizontal="right" vertical="center" indent="3"/>
    </xf>
    <xf numFmtId="3" fontId="0" fillId="2" borderId="11" xfId="0" applyNumberFormat="1" applyFill="1" applyBorder="1" applyAlignment="1">
      <alignment horizontal="right" vertical="center" indent="3"/>
    </xf>
    <xf numFmtId="3" fontId="0" fillId="0" borderId="9" xfId="0" applyNumberFormat="1" applyFill="1" applyBorder="1" applyAlignment="1">
      <alignment horizontal="right" vertical="center" indent="3"/>
    </xf>
    <xf numFmtId="0" fontId="0" fillId="0" borderId="0" xfId="0" applyFont="1" applyFill="1" applyBorder="1" applyAlignment="1">
      <alignment horizontal="left" vertical="center" indent="1"/>
    </xf>
    <xf numFmtId="3" fontId="0" fillId="0" borderId="0" xfId="0" applyNumberFormat="1" applyFont="1" applyFill="1" applyBorder="1" applyAlignment="1">
      <alignment horizontal="center" vertical="center"/>
    </xf>
    <xf numFmtId="3" fontId="0" fillId="0" borderId="4" xfId="0" applyNumberFormat="1" applyFont="1" applyFill="1" applyBorder="1" applyAlignment="1">
      <alignment horizontal="right" vertical="center" indent="2"/>
    </xf>
    <xf numFmtId="164" fontId="0" fillId="0" borderId="4" xfId="0" applyNumberFormat="1" applyFont="1" applyFill="1" applyBorder="1" applyAlignment="1">
      <alignment horizontal="right" vertical="center" indent="3"/>
    </xf>
    <xf numFmtId="3" fontId="0" fillId="0" borderId="1" xfId="0" applyNumberFormat="1" applyFont="1" applyFill="1" applyBorder="1" applyAlignment="1">
      <alignment horizontal="center" vertical="center"/>
    </xf>
    <xf numFmtId="3" fontId="0" fillId="0" borderId="5" xfId="0" applyNumberFormat="1" applyFont="1" applyFill="1" applyBorder="1" applyAlignment="1">
      <alignment horizontal="right" vertical="center" indent="2"/>
    </xf>
    <xf numFmtId="3" fontId="0" fillId="0" borderId="10" xfId="0" applyNumberFormat="1" applyFont="1" applyFill="1" applyBorder="1" applyAlignment="1">
      <alignment horizontal="right" vertical="center" indent="2"/>
    </xf>
    <xf numFmtId="164" fontId="0" fillId="0" borderId="5" xfId="0" applyNumberFormat="1" applyFont="1" applyFill="1" applyBorder="1" applyAlignment="1">
      <alignment horizontal="right" vertical="center" indent="3"/>
    </xf>
    <xf numFmtId="3" fontId="0" fillId="0" borderId="20" xfId="0" applyNumberFormat="1" applyFont="1" applyFill="1" applyBorder="1" applyAlignment="1">
      <alignment horizontal="right" vertical="center" indent="2"/>
    </xf>
    <xf numFmtId="164" fontId="0" fillId="0" borderId="24" xfId="0" applyNumberFormat="1" applyFont="1" applyFill="1" applyBorder="1" applyAlignment="1">
      <alignment horizontal="right" vertical="center" indent="3"/>
    </xf>
    <xf numFmtId="3" fontId="0" fillId="0" borderId="4" xfId="0" applyNumberFormat="1" applyFill="1" applyBorder="1" applyAlignment="1">
      <alignment horizontal="right" vertical="center" indent="5"/>
    </xf>
    <xf numFmtId="3" fontId="0" fillId="0" borderId="8" xfId="0" applyNumberFormat="1" applyFill="1" applyBorder="1" applyAlignment="1">
      <alignment horizontal="right" vertical="center" indent="5"/>
    </xf>
    <xf numFmtId="164" fontId="0" fillId="0" borderId="0" xfId="0" applyNumberFormat="1" applyFill="1" applyBorder="1" applyAlignment="1">
      <alignment horizontal="center" vertical="center"/>
    </xf>
    <xf numFmtId="3" fontId="0" fillId="2" borderId="5" xfId="0" applyNumberFormat="1" applyFill="1" applyBorder="1" applyAlignment="1">
      <alignment horizontal="right" vertical="center" indent="5"/>
    </xf>
    <xf numFmtId="3" fontId="0" fillId="2" borderId="10" xfId="0" applyNumberFormat="1" applyFill="1" applyBorder="1" applyAlignment="1">
      <alignment horizontal="right" vertical="center" indent="5"/>
    </xf>
    <xf numFmtId="164" fontId="0" fillId="2" borderId="1" xfId="0" applyNumberFormat="1" applyFill="1" applyBorder="1" applyAlignment="1">
      <alignment horizontal="center" vertical="center"/>
    </xf>
    <xf numFmtId="3" fontId="0" fillId="2" borderId="5" xfId="0" applyNumberFormat="1" applyFill="1" applyBorder="1" applyAlignment="1">
      <alignment horizontal="center" vertical="center"/>
    </xf>
    <xf numFmtId="3" fontId="0" fillId="2" borderId="10" xfId="0" applyNumberFormat="1" applyFill="1" applyBorder="1" applyAlignment="1">
      <alignment horizontal="center" vertical="center"/>
    </xf>
    <xf numFmtId="3" fontId="0" fillId="0" borderId="4" xfId="0" applyNumberFormat="1" applyFill="1" applyBorder="1" applyAlignment="1">
      <alignment horizontal="center" vertical="center"/>
    </xf>
    <xf numFmtId="3" fontId="0" fillId="0" borderId="8" xfId="0" applyNumberFormat="1" applyFill="1" applyBorder="1" applyAlignment="1">
      <alignment horizontal="center" vertical="center"/>
    </xf>
    <xf numFmtId="0" fontId="0" fillId="0" borderId="25" xfId="0" applyFont="1" applyFill="1" applyBorder="1" applyAlignment="1">
      <alignment horizontal="left" vertical="center" indent="1"/>
    </xf>
    <xf numFmtId="3" fontId="0" fillId="0" borderId="20" xfId="0" applyNumberFormat="1" applyFont="1" applyFill="1" applyBorder="1" applyAlignment="1">
      <alignment horizontal="right" vertical="center" indent="3"/>
    </xf>
    <xf numFmtId="3" fontId="0" fillId="0" borderId="25" xfId="0" applyNumberFormat="1" applyFont="1" applyFill="1" applyBorder="1" applyAlignment="1">
      <alignment horizontal="right" vertical="center" indent="3"/>
    </xf>
    <xf numFmtId="164" fontId="0" fillId="0" borderId="25" xfId="0" applyNumberFormat="1" applyFont="1" applyFill="1" applyBorder="1" applyAlignment="1">
      <alignment horizontal="right" vertical="center" indent="3"/>
    </xf>
    <xf numFmtId="3" fontId="0" fillId="0" borderId="8" xfId="0" applyNumberFormat="1" applyFont="1" applyFill="1" applyBorder="1" applyAlignment="1">
      <alignment horizontal="right" vertical="center" indent="3"/>
    </xf>
    <xf numFmtId="0" fontId="0" fillId="0" borderId="0" xfId="0" applyFont="1" applyFill="1" applyBorder="1" applyAlignment="1">
      <alignment horizontal="left" vertical="center" wrapText="1" indent="1"/>
    </xf>
    <xf numFmtId="0" fontId="0" fillId="2" borderId="1" xfId="0" applyFont="1" applyFill="1" applyBorder="1" applyAlignment="1">
      <alignment horizontal="left" vertical="center" wrapText="1" indent="1"/>
    </xf>
    <xf numFmtId="0" fontId="0" fillId="0" borderId="0" xfId="0" applyAlignment="1">
      <alignment vertical="top"/>
    </xf>
    <xf numFmtId="164" fontId="0" fillId="0" borderId="0" xfId="0" applyNumberFormat="1" applyAlignment="1">
      <alignment vertical="center"/>
    </xf>
    <xf numFmtId="165" fontId="0" fillId="0" borderId="0" xfId="0" applyNumberFormat="1" applyAlignment="1">
      <alignment vertical="center"/>
    </xf>
    <xf numFmtId="0" fontId="13" fillId="0" borderId="0" xfId="1" applyAlignment="1">
      <alignment wrapText="1"/>
    </xf>
    <xf numFmtId="0" fontId="13" fillId="0" borderId="0" xfId="1" applyAlignment="1">
      <alignment horizontal="left" vertical="center" wrapText="1"/>
    </xf>
    <xf numFmtId="0" fontId="13" fillId="0" borderId="0" xfId="0" applyFont="1" applyFill="1" applyAlignment="1">
      <alignment horizontal="left" vertical="center" wrapText="1"/>
    </xf>
    <xf numFmtId="3" fontId="8" fillId="0" borderId="0" xfId="0" applyNumberFormat="1" applyFont="1" applyFill="1" applyAlignment="1">
      <alignment horizontal="left" wrapText="1"/>
    </xf>
    <xf numFmtId="0" fontId="9" fillId="0" borderId="0" xfId="0" applyFont="1" applyFill="1" applyAlignment="1">
      <alignment horizontal="left" wrapText="1"/>
    </xf>
    <xf numFmtId="0" fontId="9" fillId="0" borderId="0" xfId="0" applyFont="1" applyAlignment="1">
      <alignment horizontal="left" wrapText="1"/>
    </xf>
    <xf numFmtId="0" fontId="5" fillId="0" borderId="0" xfId="0" applyFont="1" applyAlignment="1">
      <alignment horizontal="left" wrapText="1"/>
    </xf>
    <xf numFmtId="0" fontId="3" fillId="0" borderId="0" xfId="0" applyFont="1" applyFill="1" applyBorder="1" applyAlignment="1">
      <alignment horizontal="left" vertical="top" wrapText="1"/>
    </xf>
    <xf numFmtId="0" fontId="11" fillId="0" borderId="0" xfId="0" applyFont="1" applyFill="1" applyBorder="1" applyAlignment="1">
      <alignment horizontal="left" vertical="top" wrapText="1"/>
    </xf>
    <xf numFmtId="0" fontId="13" fillId="0" borderId="0" xfId="1" quotePrefix="1" applyAlignment="1">
      <alignment horizontal="left" vertical="top" wrapText="1"/>
    </xf>
    <xf numFmtId="0" fontId="13" fillId="0" borderId="0" xfId="1" applyAlignment="1">
      <alignment horizontal="left" vertical="top" wrapText="1"/>
    </xf>
    <xf numFmtId="0" fontId="13" fillId="0" borderId="0" xfId="1" quotePrefix="1" applyAlignment="1">
      <alignment wrapText="1"/>
    </xf>
    <xf numFmtId="0" fontId="13" fillId="0" borderId="0" xfId="1" applyAlignment="1">
      <alignment wrapText="1"/>
    </xf>
    <xf numFmtId="0" fontId="0" fillId="0" borderId="17" xfId="0" applyFont="1" applyFill="1" applyBorder="1" applyAlignment="1">
      <alignment horizontal="left" vertical="center" wrapText="1" indent="1"/>
    </xf>
    <xf numFmtId="0" fontId="0" fillId="0" borderId="18" xfId="0" applyBorder="1" applyAlignment="1">
      <alignment horizontal="left" vertical="center" wrapText="1" indent="1"/>
    </xf>
    <xf numFmtId="0" fontId="0" fillId="0" borderId="0" xfId="0" quotePrefix="1" applyFont="1" applyFill="1" applyAlignment="1">
      <alignment horizontal="left" vertical="center" wrapText="1"/>
    </xf>
    <xf numFmtId="0" fontId="5" fillId="0" borderId="0" xfId="0" applyFont="1" applyAlignment="1">
      <alignment horizontal="left" vertical="center" wrapText="1"/>
    </xf>
    <xf numFmtId="0" fontId="0" fillId="0" borderId="0" xfId="0" applyAlignment="1">
      <alignment wrapText="1"/>
    </xf>
    <xf numFmtId="3" fontId="0" fillId="0" borderId="0" xfId="0" quotePrefix="1" applyNumberFormat="1" applyFont="1" applyAlignment="1">
      <alignment horizontal="left" vertical="center" wrapText="1"/>
    </xf>
    <xf numFmtId="0" fontId="0" fillId="0" borderId="0" xfId="0" applyAlignment="1">
      <alignment horizontal="left" vertical="center" wrapText="1"/>
    </xf>
    <xf numFmtId="3" fontId="13" fillId="0" borderId="0" xfId="1" applyNumberFormat="1" applyAlignment="1">
      <alignment horizontal="left" vertical="center" wrapText="1"/>
    </xf>
    <xf numFmtId="0" fontId="8" fillId="0" borderId="1" xfId="0" applyFont="1" applyBorder="1" applyAlignment="1">
      <alignment horizontal="left" vertical="center" wrapText="1"/>
    </xf>
    <xf numFmtId="0" fontId="0" fillId="0" borderId="1" xfId="0" applyBorder="1" applyAlignment="1">
      <alignment vertical="center" wrapText="1"/>
    </xf>
    <xf numFmtId="0" fontId="0" fillId="0" borderId="0" xfId="0" applyAlignment="1">
      <alignment horizontal="left" vertical="top" wrapText="1"/>
    </xf>
    <xf numFmtId="0" fontId="0" fillId="0" borderId="0" xfId="0" applyAlignment="1">
      <alignment vertical="top" wrapText="1"/>
    </xf>
    <xf numFmtId="0" fontId="1" fillId="0" borderId="20" xfId="0" applyFont="1" applyBorder="1" applyAlignment="1">
      <alignment horizontal="center" vertical="center" wrapText="1"/>
    </xf>
    <xf numFmtId="0" fontId="1" fillId="0" borderId="8" xfId="0" applyFont="1" applyBorder="1" applyAlignment="1">
      <alignment horizontal="center" vertical="center" wrapText="1"/>
    </xf>
    <xf numFmtId="0" fontId="0" fillId="0" borderId="14" xfId="0" applyBorder="1" applyAlignment="1">
      <alignment wrapText="1"/>
    </xf>
    <xf numFmtId="3" fontId="1" fillId="0" borderId="1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0" fontId="1" fillId="0" borderId="7" xfId="0" applyFont="1" applyBorder="1" applyAlignment="1">
      <alignment horizontal="center" vertical="center" wrapText="1"/>
    </xf>
    <xf numFmtId="0" fontId="1" fillId="0" borderId="9" xfId="0" applyFont="1" applyBorder="1" applyAlignment="1">
      <alignment horizontal="center" wrapText="1"/>
    </xf>
    <xf numFmtId="0" fontId="1" fillId="0" borderId="15" xfId="0" applyFont="1" applyBorder="1" applyAlignment="1">
      <alignment horizontal="center" wrapText="1"/>
    </xf>
    <xf numFmtId="3" fontId="1" fillId="0" borderId="17" xfId="0" applyNumberFormat="1" applyFont="1" applyBorder="1" applyAlignment="1">
      <alignment horizontal="center" vertical="center" wrapText="1"/>
    </xf>
    <xf numFmtId="0" fontId="0" fillId="0" borderId="18" xfId="0"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wrapText="1"/>
    </xf>
    <xf numFmtId="0" fontId="0" fillId="0" borderId="0" xfId="0" applyAlignment="1">
      <alignment horizontal="left" vertical="top"/>
    </xf>
    <xf numFmtId="0" fontId="0" fillId="0" borderId="0" xfId="0" applyAlignment="1"/>
    <xf numFmtId="0" fontId="9" fillId="0" borderId="1" xfId="0" applyFont="1" applyBorder="1" applyAlignment="1">
      <alignment vertical="center" wrapText="1"/>
    </xf>
    <xf numFmtId="0" fontId="13" fillId="0" borderId="0" xfId="0" applyFont="1" applyAlignment="1">
      <alignment horizontal="left" vertical="center" wrapText="1"/>
    </xf>
    <xf numFmtId="0" fontId="1" fillId="0" borderId="1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vertical="center" wrapText="1"/>
    </xf>
    <xf numFmtId="0" fontId="8" fillId="0" borderId="1" xfId="0" applyFont="1" applyBorder="1" applyAlignment="1">
      <alignment horizontal="left" vertical="center"/>
    </xf>
    <xf numFmtId="0" fontId="9" fillId="0" borderId="1" xfId="0" applyFont="1" applyBorder="1" applyAlignment="1">
      <alignment vertical="center"/>
    </xf>
    <xf numFmtId="0" fontId="0" fillId="0" borderId="1" xfId="0" applyBorder="1" applyAlignment="1"/>
    <xf numFmtId="0" fontId="1" fillId="0" borderId="0"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22" xfId="0" applyBorder="1" applyAlignment="1">
      <alignment horizontal="center" vertical="center" wrapText="1"/>
    </xf>
    <xf numFmtId="0" fontId="1" fillId="0" borderId="18" xfId="0" applyFont="1" applyBorder="1" applyAlignment="1">
      <alignment horizontal="center" vertical="center" wrapText="1"/>
    </xf>
    <xf numFmtId="0" fontId="1" fillId="0" borderId="18" xfId="0" applyFont="1" applyBorder="1" applyAlignment="1"/>
    <xf numFmtId="0" fontId="8" fillId="0" borderId="0" xfId="0" applyFont="1" applyBorder="1" applyAlignment="1">
      <alignment horizontal="left" vertical="center" wrapText="1"/>
    </xf>
    <xf numFmtId="0" fontId="0" fillId="0" borderId="0" xfId="0" applyBorder="1" applyAlignment="1">
      <alignment vertical="center" wrapText="1"/>
    </xf>
    <xf numFmtId="0" fontId="1" fillId="0" borderId="6" xfId="0" applyFont="1" applyBorder="1" applyAlignment="1">
      <alignment horizontal="center" vertical="center" wrapText="1"/>
    </xf>
    <xf numFmtId="0" fontId="1" fillId="0" borderId="21" xfId="0" applyFont="1" applyBorder="1" applyAlignment="1">
      <alignment horizontal="center" vertical="center" wrapText="1"/>
    </xf>
    <xf numFmtId="0" fontId="0" fillId="0" borderId="21" xfId="0" applyBorder="1" applyAlignment="1">
      <alignment horizontal="center" vertical="center" wrapText="1"/>
    </xf>
    <xf numFmtId="3" fontId="1" fillId="0" borderId="3" xfId="0" applyNumberFormat="1" applyFont="1" applyBorder="1" applyAlignment="1">
      <alignment horizontal="center" vertical="center" wrapText="1"/>
    </xf>
    <xf numFmtId="0" fontId="1" fillId="0" borderId="21" xfId="0" applyFont="1" applyBorder="1" applyAlignment="1">
      <alignment horizontal="left" vertical="center" wrapText="1" indent="1"/>
    </xf>
    <xf numFmtId="0" fontId="0" fillId="0" borderId="13" xfId="0" applyBorder="1" applyAlignment="1">
      <alignment horizontal="left" vertical="center" wrapText="1" indent="1"/>
    </xf>
    <xf numFmtId="0" fontId="0" fillId="0" borderId="15" xfId="0" applyBorder="1" applyAlignment="1">
      <alignment horizontal="center" vertical="center" wrapText="1"/>
    </xf>
    <xf numFmtId="3" fontId="1" fillId="0" borderId="6" xfId="0" applyNumberFormat="1" applyFont="1" applyBorder="1" applyAlignment="1">
      <alignment horizontal="center" vertical="center" wrapText="1"/>
    </xf>
    <xf numFmtId="0" fontId="0" fillId="0" borderId="7" xfId="0" applyBorder="1" applyAlignment="1">
      <alignment horizontal="center" vertical="center" wrapText="1"/>
    </xf>
    <xf numFmtId="3" fontId="13" fillId="0" borderId="0" xfId="1" applyNumberFormat="1" applyFont="1" applyAlignment="1">
      <alignment horizontal="left" vertical="center" wrapText="1"/>
    </xf>
    <xf numFmtId="0" fontId="1" fillId="0" borderId="2" xfId="0" applyFont="1" applyBorder="1" applyAlignment="1">
      <alignment horizontal="center" vertical="center" wrapText="1"/>
    </xf>
    <xf numFmtId="0" fontId="0" fillId="0" borderId="0" xfId="0" applyBorder="1" applyAlignment="1">
      <alignment horizontal="left" vertical="center" wrapText="1" indent="1"/>
    </xf>
    <xf numFmtId="0" fontId="1" fillId="0" borderId="22" xfId="0" applyFont="1" applyBorder="1" applyAlignment="1">
      <alignment horizontal="center" vertical="center" wrapText="1"/>
    </xf>
  </cellXfs>
  <cellStyles count="3">
    <cellStyle name="Hiperligação" xfId="1" builtinId="8" customBuiltin="1"/>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'Quadro 1'!$C$3</c:f>
              <c:strCache>
                <c:ptCount val="1"/>
                <c:pt idx="0">
                  <c:v>Total</c:v>
                </c:pt>
              </c:strCache>
            </c:strRef>
          </c:tx>
          <c:spPr>
            <a:ln w="19050">
              <a:solidFill>
                <a:schemeClr val="accent3"/>
              </a:solidFill>
            </a:ln>
          </c:spPr>
          <c:marker>
            <c:symbol val="none"/>
          </c:marker>
          <c:cat>
            <c:strRef>
              <c:f>'Quadro 1'!$B$4:$B$50</c:f>
              <c:strCache>
                <c:ptCount val="47"/>
                <c:pt idx="0">
                  <c:v>1969</c:v>
                </c:pt>
                <c:pt idx="1">
                  <c:v>1970</c:v>
                </c:pt>
                <c:pt idx="2">
                  <c:v>1971</c:v>
                </c:pt>
                <c:pt idx="3">
                  <c:v>1972</c:v>
                </c:pt>
                <c:pt idx="4">
                  <c:v>1973</c:v>
                </c:pt>
                <c:pt idx="5">
                  <c:v>1974</c:v>
                </c:pt>
                <c:pt idx="6">
                  <c:v>1975</c:v>
                </c:pt>
                <c:pt idx="7">
                  <c:v>1976</c:v>
                </c:pt>
                <c:pt idx="8">
                  <c:v>1977</c:v>
                </c:pt>
                <c:pt idx="9">
                  <c:v>1978</c:v>
                </c:pt>
                <c:pt idx="10">
                  <c:v>1979</c:v>
                </c:pt>
                <c:pt idx="11">
                  <c:v>1980</c:v>
                </c:pt>
                <c:pt idx="12">
                  <c:v>1981</c:v>
                </c:pt>
                <c:pt idx="13">
                  <c:v>1982</c:v>
                </c:pt>
                <c:pt idx="14">
                  <c:v>1983</c:v>
                </c:pt>
                <c:pt idx="15">
                  <c:v>1984</c:v>
                </c:pt>
                <c:pt idx="16">
                  <c:v>1985</c:v>
                </c:pt>
                <c:pt idx="17">
                  <c:v>1986</c:v>
                </c:pt>
                <c:pt idx="18">
                  <c:v>1987</c:v>
                </c:pt>
                <c:pt idx="19">
                  <c:v>1988</c:v>
                </c:pt>
                <c:pt idx="20">
                  <c:v>1989</c:v>
                </c:pt>
                <c:pt idx="21">
                  <c:v>1990</c:v>
                </c:pt>
                <c:pt idx="22">
                  <c:v>1991</c:v>
                </c:pt>
                <c:pt idx="23">
                  <c:v>1992</c:v>
                </c:pt>
                <c:pt idx="24">
                  <c:v>1993</c:v>
                </c:pt>
                <c:pt idx="25">
                  <c:v>1994</c:v>
                </c:pt>
                <c:pt idx="26">
                  <c:v>1995</c:v>
                </c:pt>
                <c:pt idx="27">
                  <c:v>1996</c:v>
                </c:pt>
                <c:pt idx="28">
                  <c:v>1997</c:v>
                </c:pt>
                <c:pt idx="29">
                  <c:v>1998</c:v>
                </c:pt>
                <c:pt idx="30">
                  <c:v>1999</c:v>
                </c:pt>
                <c:pt idx="31">
                  <c:v>2000</c:v>
                </c:pt>
                <c:pt idx="32">
                  <c:v>2001</c:v>
                </c:pt>
                <c:pt idx="33">
                  <c:v>2002</c:v>
                </c:pt>
                <c:pt idx="34">
                  <c:v>2003</c:v>
                </c:pt>
                <c:pt idx="35">
                  <c:v>2004</c:v>
                </c:pt>
                <c:pt idx="36">
                  <c:v>2005</c:v>
                </c:pt>
                <c:pt idx="37">
                  <c:v>2006</c:v>
                </c:pt>
                <c:pt idx="38">
                  <c:v>2007</c:v>
                </c:pt>
                <c:pt idx="39">
                  <c:v>2008</c:v>
                </c:pt>
                <c:pt idx="40">
                  <c:v>2009</c:v>
                </c:pt>
                <c:pt idx="41">
                  <c:v>2010</c:v>
                </c:pt>
                <c:pt idx="42">
                  <c:v>2011</c:v>
                </c:pt>
                <c:pt idx="43">
                  <c:v>2012</c:v>
                </c:pt>
                <c:pt idx="44">
                  <c:v>2013</c:v>
                </c:pt>
                <c:pt idx="45">
                  <c:v>2014</c:v>
                </c:pt>
                <c:pt idx="46">
                  <c:v>2015</c:v>
                </c:pt>
              </c:strCache>
            </c:strRef>
          </c:cat>
          <c:val>
            <c:numRef>
              <c:f>'Quadro 1'!$C$4:$C$50</c:f>
              <c:numCache>
                <c:formatCode>#,##0</c:formatCode>
                <c:ptCount val="47"/>
                <c:pt idx="0">
                  <c:v>743</c:v>
                </c:pt>
                <c:pt idx="1">
                  <c:v>816</c:v>
                </c:pt>
                <c:pt idx="2">
                  <c:v>825</c:v>
                </c:pt>
                <c:pt idx="3">
                  <c:v>1026</c:v>
                </c:pt>
                <c:pt idx="4">
                  <c:v>1159</c:v>
                </c:pt>
                <c:pt idx="5">
                  <c:v>992</c:v>
                </c:pt>
                <c:pt idx="6">
                  <c:v>791</c:v>
                </c:pt>
                <c:pt idx="7">
                  <c:v>960</c:v>
                </c:pt>
                <c:pt idx="8">
                  <c:v>1004</c:v>
                </c:pt>
                <c:pt idx="9">
                  <c:v>1096</c:v>
                </c:pt>
                <c:pt idx="10">
                  <c:v>1680</c:v>
                </c:pt>
                <c:pt idx="11">
                  <c:v>2888</c:v>
                </c:pt>
                <c:pt idx="12">
                  <c:v>3977</c:v>
                </c:pt>
                <c:pt idx="13">
                  <c:v>5342</c:v>
                </c:pt>
                <c:pt idx="14">
                  <c:v>4992</c:v>
                </c:pt>
                <c:pt idx="15">
                  <c:v>6327</c:v>
                </c:pt>
                <c:pt idx="16">
                  <c:v>8101</c:v>
                </c:pt>
                <c:pt idx="17">
                  <c:v>10214</c:v>
                </c:pt>
                <c:pt idx="18">
                  <c:v>11051</c:v>
                </c:pt>
                <c:pt idx="19">
                  <c:v>12137</c:v>
                </c:pt>
                <c:pt idx="20">
                  <c:v>14253</c:v>
                </c:pt>
                <c:pt idx="21">
                  <c:v>19684</c:v>
                </c:pt>
                <c:pt idx="22">
                  <c:v>19784</c:v>
                </c:pt>
                <c:pt idx="23">
                  <c:v>18755</c:v>
                </c:pt>
                <c:pt idx="24">
                  <c:v>14800</c:v>
                </c:pt>
                <c:pt idx="25">
                  <c:v>12271</c:v>
                </c:pt>
                <c:pt idx="26">
                  <c:v>10362</c:v>
                </c:pt>
                <c:pt idx="27">
                  <c:v>7484</c:v>
                </c:pt>
                <c:pt idx="28">
                  <c:v>5599</c:v>
                </c:pt>
                <c:pt idx="29">
                  <c:v>5105</c:v>
                </c:pt>
                <c:pt idx="30">
                  <c:v>4996</c:v>
                </c:pt>
                <c:pt idx="31">
                  <c:v>4911</c:v>
                </c:pt>
                <c:pt idx="32">
                  <c:v>4931</c:v>
                </c:pt>
                <c:pt idx="33">
                  <c:v>9335</c:v>
                </c:pt>
                <c:pt idx="34">
                  <c:v>12270</c:v>
                </c:pt>
                <c:pt idx="35">
                  <c:v>13593</c:v>
                </c:pt>
                <c:pt idx="36">
                  <c:v>12169</c:v>
                </c:pt>
                <c:pt idx="37">
                  <c:v>12497</c:v>
                </c:pt>
                <c:pt idx="38">
                  <c:v>15470</c:v>
                </c:pt>
                <c:pt idx="39">
                  <c:v>17772</c:v>
                </c:pt>
                <c:pt idx="40">
                  <c:v>13670</c:v>
                </c:pt>
                <c:pt idx="41">
                  <c:v>12826</c:v>
                </c:pt>
                <c:pt idx="42">
                  <c:v>15358</c:v>
                </c:pt>
                <c:pt idx="43">
                  <c:v>18577</c:v>
                </c:pt>
                <c:pt idx="44">
                  <c:v>19925</c:v>
                </c:pt>
                <c:pt idx="45">
                  <c:v>14893</c:v>
                </c:pt>
                <c:pt idx="46">
                  <c:v>14086</c:v>
                </c:pt>
              </c:numCache>
            </c:numRef>
          </c:val>
          <c:smooth val="0"/>
          <c:extLst>
            <c:ext xmlns:c16="http://schemas.microsoft.com/office/drawing/2014/chart" uri="{C3380CC4-5D6E-409C-BE32-E72D297353CC}">
              <c16:uniqueId val="{00000000-D9E7-4164-B39F-BB2C3376A409}"/>
            </c:ext>
          </c:extLst>
        </c:ser>
        <c:ser>
          <c:idx val="2"/>
          <c:order val="1"/>
          <c:tx>
            <c:strRef>
              <c:f>'Quadro 1'!$D$3</c:f>
              <c:strCache>
                <c:ptCount val="1"/>
                <c:pt idx="0">
                  <c:v>Homens</c:v>
                </c:pt>
              </c:strCache>
            </c:strRef>
          </c:tx>
          <c:spPr>
            <a:ln w="19050">
              <a:solidFill>
                <a:schemeClr val="accent1">
                  <a:lumMod val="75000"/>
                </a:schemeClr>
              </a:solidFill>
            </a:ln>
          </c:spPr>
          <c:marker>
            <c:symbol val="none"/>
          </c:marker>
          <c:cat>
            <c:strRef>
              <c:f>'Quadro 1'!$B$4:$B$50</c:f>
              <c:strCache>
                <c:ptCount val="47"/>
                <c:pt idx="0">
                  <c:v>1969</c:v>
                </c:pt>
                <c:pt idx="1">
                  <c:v>1970</c:v>
                </c:pt>
                <c:pt idx="2">
                  <c:v>1971</c:v>
                </c:pt>
                <c:pt idx="3">
                  <c:v>1972</c:v>
                </c:pt>
                <c:pt idx="4">
                  <c:v>1973</c:v>
                </c:pt>
                <c:pt idx="5">
                  <c:v>1974</c:v>
                </c:pt>
                <c:pt idx="6">
                  <c:v>1975</c:v>
                </c:pt>
                <c:pt idx="7">
                  <c:v>1976</c:v>
                </c:pt>
                <c:pt idx="8">
                  <c:v>1977</c:v>
                </c:pt>
                <c:pt idx="9">
                  <c:v>1978</c:v>
                </c:pt>
                <c:pt idx="10">
                  <c:v>1979</c:v>
                </c:pt>
                <c:pt idx="11">
                  <c:v>1980</c:v>
                </c:pt>
                <c:pt idx="12">
                  <c:v>1981</c:v>
                </c:pt>
                <c:pt idx="13">
                  <c:v>1982</c:v>
                </c:pt>
                <c:pt idx="14">
                  <c:v>1983</c:v>
                </c:pt>
                <c:pt idx="15">
                  <c:v>1984</c:v>
                </c:pt>
                <c:pt idx="16">
                  <c:v>1985</c:v>
                </c:pt>
                <c:pt idx="17">
                  <c:v>1986</c:v>
                </c:pt>
                <c:pt idx="18">
                  <c:v>1987</c:v>
                </c:pt>
                <c:pt idx="19">
                  <c:v>1988</c:v>
                </c:pt>
                <c:pt idx="20">
                  <c:v>1989</c:v>
                </c:pt>
                <c:pt idx="21">
                  <c:v>1990</c:v>
                </c:pt>
                <c:pt idx="22">
                  <c:v>1991</c:v>
                </c:pt>
                <c:pt idx="23">
                  <c:v>1992</c:v>
                </c:pt>
                <c:pt idx="24">
                  <c:v>1993</c:v>
                </c:pt>
                <c:pt idx="25">
                  <c:v>1994</c:v>
                </c:pt>
                <c:pt idx="26">
                  <c:v>1995</c:v>
                </c:pt>
                <c:pt idx="27">
                  <c:v>1996</c:v>
                </c:pt>
                <c:pt idx="28">
                  <c:v>1997</c:v>
                </c:pt>
                <c:pt idx="29">
                  <c:v>1998</c:v>
                </c:pt>
                <c:pt idx="30">
                  <c:v>1999</c:v>
                </c:pt>
                <c:pt idx="31">
                  <c:v>2000</c:v>
                </c:pt>
                <c:pt idx="32">
                  <c:v>2001</c:v>
                </c:pt>
                <c:pt idx="33">
                  <c:v>2002</c:v>
                </c:pt>
                <c:pt idx="34">
                  <c:v>2003</c:v>
                </c:pt>
                <c:pt idx="35">
                  <c:v>2004</c:v>
                </c:pt>
                <c:pt idx="36">
                  <c:v>2005</c:v>
                </c:pt>
                <c:pt idx="37">
                  <c:v>2006</c:v>
                </c:pt>
                <c:pt idx="38">
                  <c:v>2007</c:v>
                </c:pt>
                <c:pt idx="39">
                  <c:v>2008</c:v>
                </c:pt>
                <c:pt idx="40">
                  <c:v>2009</c:v>
                </c:pt>
                <c:pt idx="41">
                  <c:v>2010</c:v>
                </c:pt>
                <c:pt idx="42">
                  <c:v>2011</c:v>
                </c:pt>
                <c:pt idx="43">
                  <c:v>2012</c:v>
                </c:pt>
                <c:pt idx="44">
                  <c:v>2013</c:v>
                </c:pt>
                <c:pt idx="45">
                  <c:v>2014</c:v>
                </c:pt>
                <c:pt idx="46">
                  <c:v>2015</c:v>
                </c:pt>
              </c:strCache>
            </c:strRef>
          </c:cat>
          <c:val>
            <c:numRef>
              <c:f>'Quadro 1'!$D$4:$D$49</c:f>
              <c:numCache>
                <c:formatCode>#,##0</c:formatCode>
                <c:ptCount val="46"/>
                <c:pt idx="0">
                  <c:v>398</c:v>
                </c:pt>
                <c:pt idx="1">
                  <c:v>359</c:v>
                </c:pt>
                <c:pt idx="2">
                  <c:v>387</c:v>
                </c:pt>
                <c:pt idx="3">
                  <c:v>588</c:v>
                </c:pt>
                <c:pt idx="4">
                  <c:v>628</c:v>
                </c:pt>
                <c:pt idx="5">
                  <c:v>544</c:v>
                </c:pt>
                <c:pt idx="6">
                  <c:v>397</c:v>
                </c:pt>
                <c:pt idx="7">
                  <c:v>528</c:v>
                </c:pt>
                <c:pt idx="8">
                  <c:v>496</c:v>
                </c:pt>
                <c:pt idx="9">
                  <c:v>552</c:v>
                </c:pt>
                <c:pt idx="10">
                  <c:v>835</c:v>
                </c:pt>
                <c:pt idx="11">
                  <c:v>1439</c:v>
                </c:pt>
                <c:pt idx="12">
                  <c:v>2120</c:v>
                </c:pt>
                <c:pt idx="13">
                  <c:v>2847</c:v>
                </c:pt>
                <c:pt idx="14">
                  <c:v>2670</c:v>
                </c:pt>
                <c:pt idx="15">
                  <c:v>3427</c:v>
                </c:pt>
                <c:pt idx="16">
                  <c:v>4360</c:v>
                </c:pt>
                <c:pt idx="17">
                  <c:v>5204</c:v>
                </c:pt>
                <c:pt idx="18">
                  <c:v>5662</c:v>
                </c:pt>
                <c:pt idx="19">
                  <c:v>6336</c:v>
                </c:pt>
                <c:pt idx="20">
                  <c:v>7585</c:v>
                </c:pt>
                <c:pt idx="21">
                  <c:v>10152</c:v>
                </c:pt>
                <c:pt idx="22">
                  <c:v>10409</c:v>
                </c:pt>
                <c:pt idx="23">
                  <c:v>9552</c:v>
                </c:pt>
                <c:pt idx="24">
                  <c:v>7459</c:v>
                </c:pt>
                <c:pt idx="25">
                  <c:v>5874</c:v>
                </c:pt>
                <c:pt idx="26">
                  <c:v>5035</c:v>
                </c:pt>
                <c:pt idx="27">
                  <c:v>3502</c:v>
                </c:pt>
                <c:pt idx="28">
                  <c:v>2686</c:v>
                </c:pt>
                <c:pt idx="29">
                  <c:v>2532</c:v>
                </c:pt>
                <c:pt idx="30">
                  <c:v>2468</c:v>
                </c:pt>
                <c:pt idx="31">
                  <c:v>2475</c:v>
                </c:pt>
                <c:pt idx="32">
                  <c:v>2604</c:v>
                </c:pt>
                <c:pt idx="33">
                  <c:v>5492</c:v>
                </c:pt>
                <c:pt idx="34">
                  <c:v>6885</c:v>
                </c:pt>
                <c:pt idx="35">
                  <c:v>8006</c:v>
                </c:pt>
                <c:pt idx="36">
                  <c:v>7136</c:v>
                </c:pt>
                <c:pt idx="37">
                  <c:v>7258</c:v>
                </c:pt>
                <c:pt idx="38">
                  <c:v>9260</c:v>
                </c:pt>
                <c:pt idx="39">
                  <c:v>10292</c:v>
                </c:pt>
                <c:pt idx="40">
                  <c:v>7822</c:v>
                </c:pt>
                <c:pt idx="41">
                  <c:v>7577</c:v>
                </c:pt>
                <c:pt idx="42">
                  <c:v>9129</c:v>
                </c:pt>
                <c:pt idx="43">
                  <c:v>10975</c:v>
                </c:pt>
                <c:pt idx="44">
                  <c:v>11381</c:v>
                </c:pt>
                <c:pt idx="45">
                  <c:v>8350</c:v>
                </c:pt>
              </c:numCache>
            </c:numRef>
          </c:val>
          <c:smooth val="0"/>
          <c:extLst>
            <c:ext xmlns:c16="http://schemas.microsoft.com/office/drawing/2014/chart" uri="{C3380CC4-5D6E-409C-BE32-E72D297353CC}">
              <c16:uniqueId val="{00000001-D9E7-4164-B39F-BB2C3376A409}"/>
            </c:ext>
          </c:extLst>
        </c:ser>
        <c:ser>
          <c:idx val="3"/>
          <c:order val="2"/>
          <c:tx>
            <c:strRef>
              <c:f>'Quadro 1'!$E$3</c:f>
              <c:strCache>
                <c:ptCount val="1"/>
                <c:pt idx="0">
                  <c:v>Mulheres</c:v>
                </c:pt>
              </c:strCache>
            </c:strRef>
          </c:tx>
          <c:spPr>
            <a:ln w="19050">
              <a:solidFill>
                <a:srgbClr val="C00000"/>
              </a:solidFill>
            </a:ln>
          </c:spPr>
          <c:marker>
            <c:symbol val="none"/>
          </c:marker>
          <c:cat>
            <c:strRef>
              <c:f>'Quadro 1'!$B$4:$B$50</c:f>
              <c:strCache>
                <c:ptCount val="47"/>
                <c:pt idx="0">
                  <c:v>1969</c:v>
                </c:pt>
                <c:pt idx="1">
                  <c:v>1970</c:v>
                </c:pt>
                <c:pt idx="2">
                  <c:v>1971</c:v>
                </c:pt>
                <c:pt idx="3">
                  <c:v>1972</c:v>
                </c:pt>
                <c:pt idx="4">
                  <c:v>1973</c:v>
                </c:pt>
                <c:pt idx="5">
                  <c:v>1974</c:v>
                </c:pt>
                <c:pt idx="6">
                  <c:v>1975</c:v>
                </c:pt>
                <c:pt idx="7">
                  <c:v>1976</c:v>
                </c:pt>
                <c:pt idx="8">
                  <c:v>1977</c:v>
                </c:pt>
                <c:pt idx="9">
                  <c:v>1978</c:v>
                </c:pt>
                <c:pt idx="10">
                  <c:v>1979</c:v>
                </c:pt>
                <c:pt idx="11">
                  <c:v>1980</c:v>
                </c:pt>
                <c:pt idx="12">
                  <c:v>1981</c:v>
                </c:pt>
                <c:pt idx="13">
                  <c:v>1982</c:v>
                </c:pt>
                <c:pt idx="14">
                  <c:v>1983</c:v>
                </c:pt>
                <c:pt idx="15">
                  <c:v>1984</c:v>
                </c:pt>
                <c:pt idx="16">
                  <c:v>1985</c:v>
                </c:pt>
                <c:pt idx="17">
                  <c:v>1986</c:v>
                </c:pt>
                <c:pt idx="18">
                  <c:v>1987</c:v>
                </c:pt>
                <c:pt idx="19">
                  <c:v>1988</c:v>
                </c:pt>
                <c:pt idx="20">
                  <c:v>1989</c:v>
                </c:pt>
                <c:pt idx="21">
                  <c:v>1990</c:v>
                </c:pt>
                <c:pt idx="22">
                  <c:v>1991</c:v>
                </c:pt>
                <c:pt idx="23">
                  <c:v>1992</c:v>
                </c:pt>
                <c:pt idx="24">
                  <c:v>1993</c:v>
                </c:pt>
                <c:pt idx="25">
                  <c:v>1994</c:v>
                </c:pt>
                <c:pt idx="26">
                  <c:v>1995</c:v>
                </c:pt>
                <c:pt idx="27">
                  <c:v>1996</c:v>
                </c:pt>
                <c:pt idx="28">
                  <c:v>1997</c:v>
                </c:pt>
                <c:pt idx="29">
                  <c:v>1998</c:v>
                </c:pt>
                <c:pt idx="30">
                  <c:v>1999</c:v>
                </c:pt>
                <c:pt idx="31">
                  <c:v>2000</c:v>
                </c:pt>
                <c:pt idx="32">
                  <c:v>2001</c:v>
                </c:pt>
                <c:pt idx="33">
                  <c:v>2002</c:v>
                </c:pt>
                <c:pt idx="34">
                  <c:v>2003</c:v>
                </c:pt>
                <c:pt idx="35">
                  <c:v>2004</c:v>
                </c:pt>
                <c:pt idx="36">
                  <c:v>2005</c:v>
                </c:pt>
                <c:pt idx="37">
                  <c:v>2006</c:v>
                </c:pt>
                <c:pt idx="38">
                  <c:v>2007</c:v>
                </c:pt>
                <c:pt idx="39">
                  <c:v>2008</c:v>
                </c:pt>
                <c:pt idx="40">
                  <c:v>2009</c:v>
                </c:pt>
                <c:pt idx="41">
                  <c:v>2010</c:v>
                </c:pt>
                <c:pt idx="42">
                  <c:v>2011</c:v>
                </c:pt>
                <c:pt idx="43">
                  <c:v>2012</c:v>
                </c:pt>
                <c:pt idx="44">
                  <c:v>2013</c:v>
                </c:pt>
                <c:pt idx="45">
                  <c:v>2014</c:v>
                </c:pt>
                <c:pt idx="46">
                  <c:v>2015</c:v>
                </c:pt>
              </c:strCache>
            </c:strRef>
          </c:cat>
          <c:val>
            <c:numRef>
              <c:f>'Quadro 1'!$E$4:$E$49</c:f>
              <c:numCache>
                <c:formatCode>#,##0</c:formatCode>
                <c:ptCount val="46"/>
                <c:pt idx="0">
                  <c:v>345</c:v>
                </c:pt>
                <c:pt idx="1">
                  <c:v>457</c:v>
                </c:pt>
                <c:pt idx="2">
                  <c:v>438</c:v>
                </c:pt>
                <c:pt idx="3">
                  <c:v>438</c:v>
                </c:pt>
                <c:pt idx="4">
                  <c:v>531</c:v>
                </c:pt>
                <c:pt idx="5">
                  <c:v>448</c:v>
                </c:pt>
                <c:pt idx="6">
                  <c:v>394</c:v>
                </c:pt>
                <c:pt idx="7">
                  <c:v>432</c:v>
                </c:pt>
                <c:pt idx="8">
                  <c:v>508</c:v>
                </c:pt>
                <c:pt idx="9">
                  <c:v>544</c:v>
                </c:pt>
                <c:pt idx="10">
                  <c:v>845</c:v>
                </c:pt>
                <c:pt idx="11">
                  <c:v>1449</c:v>
                </c:pt>
                <c:pt idx="12">
                  <c:v>1857</c:v>
                </c:pt>
                <c:pt idx="13">
                  <c:v>2495</c:v>
                </c:pt>
                <c:pt idx="14">
                  <c:v>2322</c:v>
                </c:pt>
                <c:pt idx="15">
                  <c:v>2900</c:v>
                </c:pt>
                <c:pt idx="16">
                  <c:v>3741</c:v>
                </c:pt>
                <c:pt idx="17">
                  <c:v>5010</c:v>
                </c:pt>
                <c:pt idx="18">
                  <c:v>5389</c:v>
                </c:pt>
                <c:pt idx="19">
                  <c:v>5801</c:v>
                </c:pt>
                <c:pt idx="20">
                  <c:v>6668</c:v>
                </c:pt>
                <c:pt idx="21">
                  <c:v>9532</c:v>
                </c:pt>
                <c:pt idx="22">
                  <c:v>9375</c:v>
                </c:pt>
                <c:pt idx="23">
                  <c:v>9203</c:v>
                </c:pt>
                <c:pt idx="24">
                  <c:v>7341</c:v>
                </c:pt>
                <c:pt idx="25">
                  <c:v>6397</c:v>
                </c:pt>
                <c:pt idx="26">
                  <c:v>5327</c:v>
                </c:pt>
                <c:pt idx="27">
                  <c:v>3982</c:v>
                </c:pt>
                <c:pt idx="28">
                  <c:v>2913</c:v>
                </c:pt>
                <c:pt idx="29">
                  <c:v>2573</c:v>
                </c:pt>
                <c:pt idx="30">
                  <c:v>2528</c:v>
                </c:pt>
                <c:pt idx="31">
                  <c:v>2436</c:v>
                </c:pt>
                <c:pt idx="32">
                  <c:v>2327</c:v>
                </c:pt>
                <c:pt idx="33">
                  <c:v>3843</c:v>
                </c:pt>
                <c:pt idx="34">
                  <c:v>5385</c:v>
                </c:pt>
                <c:pt idx="35">
                  <c:v>5587</c:v>
                </c:pt>
                <c:pt idx="36">
                  <c:v>5033</c:v>
                </c:pt>
                <c:pt idx="37">
                  <c:v>5239</c:v>
                </c:pt>
                <c:pt idx="38">
                  <c:v>6210</c:v>
                </c:pt>
                <c:pt idx="39">
                  <c:v>7480</c:v>
                </c:pt>
                <c:pt idx="40">
                  <c:v>5848</c:v>
                </c:pt>
                <c:pt idx="41">
                  <c:v>5249</c:v>
                </c:pt>
                <c:pt idx="42">
                  <c:v>6229</c:v>
                </c:pt>
                <c:pt idx="43">
                  <c:v>7602</c:v>
                </c:pt>
                <c:pt idx="44">
                  <c:v>8544</c:v>
                </c:pt>
                <c:pt idx="45">
                  <c:v>6543</c:v>
                </c:pt>
              </c:numCache>
            </c:numRef>
          </c:val>
          <c:smooth val="0"/>
          <c:extLst>
            <c:ext xmlns:c16="http://schemas.microsoft.com/office/drawing/2014/chart" uri="{C3380CC4-5D6E-409C-BE32-E72D297353CC}">
              <c16:uniqueId val="{00000002-D9E7-4164-B39F-BB2C3376A409}"/>
            </c:ext>
          </c:extLst>
        </c:ser>
        <c:dLbls>
          <c:showLegendKey val="0"/>
          <c:showVal val="0"/>
          <c:showCatName val="0"/>
          <c:showSerName val="0"/>
          <c:showPercent val="0"/>
          <c:showBubbleSize val="0"/>
        </c:dLbls>
        <c:smooth val="0"/>
        <c:axId val="164763136"/>
        <c:axId val="159329088"/>
      </c:lineChart>
      <c:catAx>
        <c:axId val="164763136"/>
        <c:scaling>
          <c:orientation val="minMax"/>
        </c:scaling>
        <c:delete val="0"/>
        <c:axPos val="b"/>
        <c:numFmt formatCode="General" sourceLinked="1"/>
        <c:majorTickMark val="none"/>
        <c:minorTickMark val="none"/>
        <c:tickLblPos val="nextTo"/>
        <c:txPr>
          <a:bodyPr/>
          <a:lstStyle/>
          <a:p>
            <a:pPr>
              <a:defRPr sz="800" baseline="0"/>
            </a:pPr>
            <a:endParaRPr lang="pt-PT"/>
          </a:p>
        </c:txPr>
        <c:crossAx val="159329088"/>
        <c:crosses val="autoZero"/>
        <c:auto val="1"/>
        <c:lblAlgn val="ctr"/>
        <c:lblOffset val="100"/>
        <c:noMultiLvlLbl val="0"/>
      </c:catAx>
      <c:valAx>
        <c:axId val="15932908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4763136"/>
        <c:crosses val="autoZero"/>
        <c:crossBetween val="between"/>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v>Homens</c:v>
          </c:tx>
          <c:spPr>
            <a:solidFill>
              <a:schemeClr val="tx2">
                <a:lumMod val="60000"/>
                <a:lumOff val="40000"/>
              </a:schemeClr>
            </a:solidFill>
            <a:ln w="12700">
              <a:solidFill>
                <a:schemeClr val="accent1">
                  <a:lumMod val="20000"/>
                  <a:lumOff val="80000"/>
                </a:schemeClr>
              </a:solidFill>
            </a:ln>
          </c:spPr>
          <c:invertIfNegative val="0"/>
          <c:dPt>
            <c:idx val="16"/>
            <c:invertIfNegative val="0"/>
            <c:bubble3D val="0"/>
            <c:extLst>
              <c:ext xmlns:c16="http://schemas.microsoft.com/office/drawing/2014/chart" uri="{C3380CC4-5D6E-409C-BE32-E72D297353CC}">
                <c16:uniqueId val="{00000000-6A28-485E-AFAF-AFE8ED0D4D46}"/>
              </c:ext>
            </c:extLst>
          </c:dPt>
          <c:dPt>
            <c:idx val="17"/>
            <c:invertIfNegative val="0"/>
            <c:bubble3D val="0"/>
            <c:extLst>
              <c:ext xmlns:c16="http://schemas.microsoft.com/office/drawing/2014/chart" uri="{C3380CC4-5D6E-409C-BE32-E72D297353CC}">
                <c16:uniqueId val="{00000001-6A28-485E-AFAF-AFE8ED0D4D46}"/>
              </c:ext>
            </c:extLst>
          </c:dPt>
          <c:dPt>
            <c:idx val="18"/>
            <c:invertIfNegative val="0"/>
            <c:bubble3D val="0"/>
            <c:extLst>
              <c:ext xmlns:c16="http://schemas.microsoft.com/office/drawing/2014/chart" uri="{C3380CC4-5D6E-409C-BE32-E72D297353CC}">
                <c16:uniqueId val="{00000002-6A28-485E-AFAF-AFE8ED0D4D46}"/>
              </c:ext>
            </c:extLst>
          </c:dPt>
          <c:dPt>
            <c:idx val="19"/>
            <c:invertIfNegative val="0"/>
            <c:bubble3D val="0"/>
            <c:extLst>
              <c:ext xmlns:c16="http://schemas.microsoft.com/office/drawing/2014/chart" uri="{C3380CC4-5D6E-409C-BE32-E72D297353CC}">
                <c16:uniqueId val="{00000003-6A28-485E-AFAF-AFE8ED0D4D46}"/>
              </c:ext>
            </c:extLst>
          </c:dPt>
          <c:dPt>
            <c:idx val="20"/>
            <c:invertIfNegative val="0"/>
            <c:bubble3D val="0"/>
            <c:extLst>
              <c:ext xmlns:c16="http://schemas.microsoft.com/office/drawing/2014/chart" uri="{C3380CC4-5D6E-409C-BE32-E72D297353CC}">
                <c16:uniqueId val="{00000004-6A28-485E-AFAF-AFE8ED0D4D46}"/>
              </c:ext>
            </c:extLst>
          </c:dPt>
          <c:dPt>
            <c:idx val="21"/>
            <c:invertIfNegative val="0"/>
            <c:bubble3D val="0"/>
            <c:extLst>
              <c:ext xmlns:c16="http://schemas.microsoft.com/office/drawing/2014/chart" uri="{C3380CC4-5D6E-409C-BE32-E72D297353CC}">
                <c16:uniqueId val="{00000005-6A28-485E-AFAF-AFE8ED0D4D46}"/>
              </c:ext>
            </c:extLst>
          </c:dPt>
          <c:dPt>
            <c:idx val="22"/>
            <c:invertIfNegative val="0"/>
            <c:bubble3D val="0"/>
            <c:extLst>
              <c:ext xmlns:c16="http://schemas.microsoft.com/office/drawing/2014/chart" uri="{C3380CC4-5D6E-409C-BE32-E72D297353CC}">
                <c16:uniqueId val="{00000006-6A28-485E-AFAF-AFE8ED0D4D46}"/>
              </c:ext>
            </c:extLst>
          </c:dPt>
          <c:dPt>
            <c:idx val="23"/>
            <c:invertIfNegative val="0"/>
            <c:bubble3D val="0"/>
            <c:extLst>
              <c:ext xmlns:c16="http://schemas.microsoft.com/office/drawing/2014/chart" uri="{C3380CC4-5D6E-409C-BE32-E72D297353CC}">
                <c16:uniqueId val="{00000007-6A28-485E-AFAF-AFE8ED0D4D46}"/>
              </c:ext>
            </c:extLst>
          </c:dPt>
          <c:dPt>
            <c:idx val="24"/>
            <c:invertIfNegative val="0"/>
            <c:bubble3D val="0"/>
            <c:extLst>
              <c:ext xmlns:c16="http://schemas.microsoft.com/office/drawing/2014/chart" uri="{C3380CC4-5D6E-409C-BE32-E72D297353CC}">
                <c16:uniqueId val="{00000008-6A28-485E-AFAF-AFE8ED0D4D46}"/>
              </c:ext>
            </c:extLst>
          </c:dPt>
          <c:dPt>
            <c:idx val="25"/>
            <c:invertIfNegative val="0"/>
            <c:bubble3D val="0"/>
            <c:extLst>
              <c:ext xmlns:c16="http://schemas.microsoft.com/office/drawing/2014/chart" uri="{C3380CC4-5D6E-409C-BE32-E72D297353CC}">
                <c16:uniqueId val="{00000009-6A28-485E-AFAF-AFE8ED0D4D46}"/>
              </c:ext>
            </c:extLst>
          </c:dPt>
          <c:dPt>
            <c:idx val="26"/>
            <c:invertIfNegative val="0"/>
            <c:bubble3D val="0"/>
            <c:extLst>
              <c:ext xmlns:c16="http://schemas.microsoft.com/office/drawing/2014/chart" uri="{C3380CC4-5D6E-409C-BE32-E72D297353CC}">
                <c16:uniqueId val="{0000000A-6A28-485E-AFAF-AFE8ED0D4D46}"/>
              </c:ext>
            </c:extLst>
          </c:dPt>
          <c:cat>
            <c:strRef>
              <c:f>'Grafico 10'!$B$37:$B$50</c:f>
              <c:strCache>
                <c:ptCount val="14"/>
                <c:pt idx="0">
                  <c:v>65 e +</c:v>
                </c:pt>
                <c:pt idx="1">
                  <c:v>60-64</c:v>
                </c:pt>
                <c:pt idx="2">
                  <c:v>55-59</c:v>
                </c:pt>
                <c:pt idx="3">
                  <c:v>50-54</c:v>
                </c:pt>
                <c:pt idx="4">
                  <c:v>45-49</c:v>
                </c:pt>
                <c:pt idx="5">
                  <c:v>40-44</c:v>
                </c:pt>
                <c:pt idx="6">
                  <c:v>35-39</c:v>
                </c:pt>
                <c:pt idx="7">
                  <c:v>30-34</c:v>
                </c:pt>
                <c:pt idx="8">
                  <c:v>25-29</c:v>
                </c:pt>
                <c:pt idx="9">
                  <c:v>20-24</c:v>
                </c:pt>
                <c:pt idx="10">
                  <c:v>15-19</c:v>
                </c:pt>
                <c:pt idx="11">
                  <c:v>10-14</c:v>
                </c:pt>
                <c:pt idx="12">
                  <c:v>5-9</c:v>
                </c:pt>
                <c:pt idx="13">
                  <c:v>0-4</c:v>
                </c:pt>
              </c:strCache>
            </c:strRef>
          </c:cat>
          <c:val>
            <c:numRef>
              <c:f>'Grafico 10'!$C$37:$C$50</c:f>
              <c:numCache>
                <c:formatCode>#\ ##0;#\ ##0</c:formatCode>
                <c:ptCount val="14"/>
                <c:pt idx="0">
                  <c:v>-0.54958612799748763</c:v>
                </c:pt>
                <c:pt idx="1">
                  <c:v>-1.5317376642215692</c:v>
                </c:pt>
                <c:pt idx="2">
                  <c:v>-3.6085750390692182</c:v>
                </c:pt>
                <c:pt idx="3">
                  <c:v>-5.2614459723188043</c:v>
                </c:pt>
                <c:pt idx="4">
                  <c:v>-5.6222287026028699</c:v>
                </c:pt>
                <c:pt idx="5">
                  <c:v>-5.5934408578030013</c:v>
                </c:pt>
                <c:pt idx="6">
                  <c:v>-6.0761045933436524</c:v>
                </c:pt>
                <c:pt idx="7">
                  <c:v>-5.9568406648870544</c:v>
                </c:pt>
                <c:pt idx="8">
                  <c:v>-4.8042052685494667</c:v>
                </c:pt>
                <c:pt idx="9">
                  <c:v>-3.3943486095844828</c:v>
                </c:pt>
                <c:pt idx="10">
                  <c:v>-3.1517082034141635</c:v>
                </c:pt>
                <c:pt idx="11">
                  <c:v>-3.2332114523280766</c:v>
                </c:pt>
                <c:pt idx="12">
                  <c:v>-3.2705982637564772</c:v>
                </c:pt>
                <c:pt idx="13">
                  <c:v>-3.1360057426142354</c:v>
                </c:pt>
              </c:numCache>
            </c:numRef>
          </c:val>
          <c:extLst>
            <c:ext xmlns:c16="http://schemas.microsoft.com/office/drawing/2014/chart" uri="{C3380CC4-5D6E-409C-BE32-E72D297353CC}">
              <c16:uniqueId val="{0000000B-6A28-485E-AFAF-AFE8ED0D4D46}"/>
            </c:ext>
          </c:extLst>
        </c:ser>
        <c:ser>
          <c:idx val="1"/>
          <c:order val="1"/>
          <c:tx>
            <c:v>Mulheres</c:v>
          </c:tx>
          <c:spPr>
            <a:solidFill>
              <a:schemeClr val="tx2">
                <a:lumMod val="60000"/>
                <a:lumOff val="40000"/>
              </a:schemeClr>
            </a:solidFill>
            <a:ln>
              <a:solidFill>
                <a:schemeClr val="accent1">
                  <a:lumMod val="20000"/>
                  <a:lumOff val="80000"/>
                </a:schemeClr>
              </a:solidFill>
            </a:ln>
          </c:spPr>
          <c:invertIfNegative val="0"/>
          <c:cat>
            <c:strRef>
              <c:f>'Grafico 10'!$B$37:$B$50</c:f>
              <c:strCache>
                <c:ptCount val="14"/>
                <c:pt idx="0">
                  <c:v>65 e +</c:v>
                </c:pt>
                <c:pt idx="1">
                  <c:v>60-64</c:v>
                </c:pt>
                <c:pt idx="2">
                  <c:v>55-59</c:v>
                </c:pt>
                <c:pt idx="3">
                  <c:v>50-54</c:v>
                </c:pt>
                <c:pt idx="4">
                  <c:v>45-49</c:v>
                </c:pt>
                <c:pt idx="5">
                  <c:v>40-44</c:v>
                </c:pt>
                <c:pt idx="6">
                  <c:v>35-39</c:v>
                </c:pt>
                <c:pt idx="7">
                  <c:v>30-34</c:v>
                </c:pt>
                <c:pt idx="8">
                  <c:v>25-29</c:v>
                </c:pt>
                <c:pt idx="9">
                  <c:v>20-24</c:v>
                </c:pt>
                <c:pt idx="10">
                  <c:v>15-19</c:v>
                </c:pt>
                <c:pt idx="11">
                  <c:v>10-14</c:v>
                </c:pt>
                <c:pt idx="12">
                  <c:v>5-9</c:v>
                </c:pt>
                <c:pt idx="13">
                  <c:v>0-4</c:v>
                </c:pt>
              </c:strCache>
            </c:strRef>
          </c:cat>
          <c:val>
            <c:numRef>
              <c:f>'Grafico 10'!$D$37:$D$50</c:f>
              <c:numCache>
                <c:formatCode>0.0</c:formatCode>
                <c:ptCount val="14"/>
                <c:pt idx="0">
                  <c:v>0.52005054696905118</c:v>
                </c:pt>
                <c:pt idx="1">
                  <c:v>0.91672461622438073</c:v>
                </c:pt>
                <c:pt idx="2">
                  <c:v>2.4099538646746974</c:v>
                </c:pt>
                <c:pt idx="3">
                  <c:v>3.9828170214675072</c:v>
                </c:pt>
                <c:pt idx="4">
                  <c:v>4.5795105318647789</c:v>
                </c:pt>
                <c:pt idx="5">
                  <c:v>4.5238041828364626</c:v>
                </c:pt>
                <c:pt idx="6">
                  <c:v>4.7428908978068893</c:v>
                </c:pt>
                <c:pt idx="7">
                  <c:v>4.6464329243216165</c:v>
                </c:pt>
                <c:pt idx="8">
                  <c:v>3.8777600813537019</c:v>
                </c:pt>
                <c:pt idx="9">
                  <c:v>2.6739047533592051</c:v>
                </c:pt>
                <c:pt idx="10">
                  <c:v>2.7812049021587142</c:v>
                </c:pt>
                <c:pt idx="11">
                  <c:v>3.0275839894718737</c:v>
                </c:pt>
                <c:pt idx="12">
                  <c:v>3.1378750831856554</c:v>
                </c:pt>
                <c:pt idx="13">
                  <c:v>2.9894494418149056</c:v>
                </c:pt>
              </c:numCache>
            </c:numRef>
          </c:val>
          <c:extLst>
            <c:ext xmlns:c16="http://schemas.microsoft.com/office/drawing/2014/chart" uri="{C3380CC4-5D6E-409C-BE32-E72D297353CC}">
              <c16:uniqueId val="{0000000C-6A28-485E-AFAF-AFE8ED0D4D46}"/>
            </c:ext>
          </c:extLst>
        </c:ser>
        <c:dLbls>
          <c:showLegendKey val="0"/>
          <c:showVal val="0"/>
          <c:showCatName val="0"/>
          <c:showSerName val="0"/>
          <c:showPercent val="0"/>
          <c:showBubbleSize val="0"/>
        </c:dLbls>
        <c:gapWidth val="0"/>
        <c:overlap val="100"/>
        <c:axId val="166254080"/>
        <c:axId val="166861568"/>
      </c:barChart>
      <c:catAx>
        <c:axId val="166254080"/>
        <c:scaling>
          <c:orientation val="maxMin"/>
        </c:scaling>
        <c:delete val="0"/>
        <c:axPos val="l"/>
        <c:numFmt formatCode="General" sourceLinked="1"/>
        <c:majorTickMark val="none"/>
        <c:minorTickMark val="none"/>
        <c:tickLblPos val="low"/>
        <c:spPr>
          <a:ln>
            <a:solidFill>
              <a:schemeClr val="accent1">
                <a:lumMod val="20000"/>
                <a:lumOff val="80000"/>
              </a:schemeClr>
            </a:solidFill>
          </a:ln>
        </c:spPr>
        <c:crossAx val="166861568"/>
        <c:crosses val="autoZero"/>
        <c:auto val="1"/>
        <c:lblAlgn val="ctr"/>
        <c:lblOffset val="100"/>
        <c:noMultiLvlLbl val="0"/>
      </c:catAx>
      <c:valAx>
        <c:axId val="166861568"/>
        <c:scaling>
          <c:orientation val="minMax"/>
          <c:max val="7"/>
          <c:min val="-7"/>
        </c:scaling>
        <c:delete val="0"/>
        <c:axPos val="t"/>
        <c:majorGridlines>
          <c:spPr>
            <a:ln w="15875">
              <a:solidFill>
                <a:schemeClr val="bg1"/>
              </a:solidFill>
            </a:ln>
          </c:spPr>
        </c:majorGridlines>
        <c:numFmt formatCode="#\ ##0;#\ ##0" sourceLinked="1"/>
        <c:majorTickMark val="none"/>
        <c:minorTickMark val="none"/>
        <c:tickLblPos val="high"/>
        <c:spPr>
          <a:ln>
            <a:noFill/>
          </a:ln>
        </c:spPr>
        <c:crossAx val="166254080"/>
        <c:crossesAt val="1"/>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12'!$B$5:$B$40</c:f>
              <c:numCache>
                <c:formatCode>General</c:formatCode>
                <c:ptCount val="36"/>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numCache>
            </c:numRef>
          </c:cat>
          <c:val>
            <c:numRef>
              <c:f>'Quadro 12'!$E$5:$E$40</c:f>
              <c:numCache>
                <c:formatCode>0.0</c:formatCode>
                <c:ptCount val="36"/>
                <c:pt idx="0">
                  <c:v>76.59279778393352</c:v>
                </c:pt>
                <c:pt idx="1">
                  <c:v>73.723912496856926</c:v>
                </c:pt>
                <c:pt idx="2">
                  <c:v>69.655559715462374</c:v>
                </c:pt>
                <c:pt idx="3">
                  <c:v>65.084134615384613</c:v>
                </c:pt>
                <c:pt idx="4">
                  <c:v>65.19677572309152</c:v>
                </c:pt>
                <c:pt idx="5">
                  <c:v>64.004443895815328</c:v>
                </c:pt>
                <c:pt idx="6">
                  <c:v>62.433914235363233</c:v>
                </c:pt>
                <c:pt idx="7">
                  <c:v>62.15727083521854</c:v>
                </c:pt>
                <c:pt idx="8">
                  <c:v>60.533904589272467</c:v>
                </c:pt>
                <c:pt idx="9">
                  <c:v>62.842910264505711</c:v>
                </c:pt>
                <c:pt idx="10">
                  <c:v>58.026823816297501</c:v>
                </c:pt>
                <c:pt idx="11">
                  <c:v>57.976142337242223</c:v>
                </c:pt>
                <c:pt idx="12">
                  <c:v>55.238603039189549</c:v>
                </c:pt>
                <c:pt idx="13">
                  <c:v>56.479729729729733</c:v>
                </c:pt>
                <c:pt idx="14">
                  <c:v>52.782984271860492</c:v>
                </c:pt>
                <c:pt idx="15">
                  <c:v>49.913144180660105</c:v>
                </c:pt>
                <c:pt idx="16">
                  <c:v>47.060395510422232</c:v>
                </c:pt>
                <c:pt idx="17">
                  <c:v>49.008751562779068</c:v>
                </c:pt>
                <c:pt idx="18">
                  <c:v>52.04701273261508</c:v>
                </c:pt>
                <c:pt idx="19">
                  <c:v>51.641313050440353</c:v>
                </c:pt>
                <c:pt idx="20">
                  <c:v>53.166361229892075</c:v>
                </c:pt>
                <c:pt idx="21">
                  <c:v>55.424863110930843</c:v>
                </c:pt>
                <c:pt idx="22">
                  <c:v>65.666845206213182</c:v>
                </c:pt>
                <c:pt idx="23">
                  <c:v>59.837000814995925</c:v>
                </c:pt>
                <c:pt idx="24">
                  <c:v>61.730302361509601</c:v>
                </c:pt>
                <c:pt idx="25">
                  <c:v>58.747637439395184</c:v>
                </c:pt>
                <c:pt idx="26">
                  <c:v>57.237737056893657</c:v>
                </c:pt>
                <c:pt idx="27">
                  <c:v>61.034259857789273</c:v>
                </c:pt>
                <c:pt idx="28">
                  <c:v>53.33670943056493</c:v>
                </c:pt>
                <c:pt idx="29">
                  <c:v>59.239209948792983</c:v>
                </c:pt>
                <c:pt idx="30">
                  <c:v>59.699048807110557</c:v>
                </c:pt>
                <c:pt idx="31">
                  <c:v>61.297043885922641</c:v>
                </c:pt>
                <c:pt idx="32">
                  <c:v>60.623351456101624</c:v>
                </c:pt>
                <c:pt idx="33">
                  <c:v>56.722710163111664</c:v>
                </c:pt>
                <c:pt idx="34">
                  <c:v>57.355804740482107</c:v>
                </c:pt>
                <c:pt idx="35">
                  <c:v>49.58824364617351</c:v>
                </c:pt>
              </c:numCache>
            </c:numRef>
          </c:val>
          <c:smooth val="0"/>
          <c:extLst>
            <c:ext xmlns:c16="http://schemas.microsoft.com/office/drawing/2014/chart" uri="{C3380CC4-5D6E-409C-BE32-E72D297353CC}">
              <c16:uniqueId val="{00000000-2334-401B-876E-B7E794116C5F}"/>
            </c:ext>
          </c:extLst>
        </c:ser>
        <c:dLbls>
          <c:showLegendKey val="0"/>
          <c:showVal val="0"/>
          <c:showCatName val="0"/>
          <c:showSerName val="0"/>
          <c:showPercent val="0"/>
          <c:showBubbleSize val="0"/>
        </c:dLbls>
        <c:smooth val="0"/>
        <c:axId val="168538112"/>
        <c:axId val="167346752"/>
      </c:lineChart>
      <c:catAx>
        <c:axId val="168538112"/>
        <c:scaling>
          <c:orientation val="minMax"/>
        </c:scaling>
        <c:delete val="0"/>
        <c:axPos val="b"/>
        <c:numFmt formatCode="General" sourceLinked="1"/>
        <c:majorTickMark val="none"/>
        <c:minorTickMark val="none"/>
        <c:tickLblPos val="nextTo"/>
        <c:txPr>
          <a:bodyPr rot="-2700000"/>
          <a:lstStyle/>
          <a:p>
            <a:pPr>
              <a:defRPr/>
            </a:pPr>
            <a:endParaRPr lang="pt-PT"/>
          </a:p>
        </c:txPr>
        <c:crossAx val="167346752"/>
        <c:crosses val="autoZero"/>
        <c:auto val="1"/>
        <c:lblAlgn val="ctr"/>
        <c:lblOffset val="100"/>
        <c:noMultiLvlLbl val="0"/>
      </c:catAx>
      <c:valAx>
        <c:axId val="167346752"/>
        <c:scaling>
          <c:orientation val="minMax"/>
        </c:scaling>
        <c:delete val="0"/>
        <c:axPos val="l"/>
        <c:majorGridlines>
          <c:spPr>
            <a:ln w="15875">
              <a:solidFill>
                <a:schemeClr val="bg1"/>
              </a:solidFill>
            </a:ln>
          </c:spPr>
        </c:majorGridlines>
        <c:numFmt formatCode="0.0" sourceLinked="1"/>
        <c:majorTickMark val="out"/>
        <c:minorTickMark val="none"/>
        <c:tickLblPos val="nextTo"/>
        <c:spPr>
          <a:ln>
            <a:noFill/>
          </a:ln>
        </c:spPr>
        <c:crossAx val="16853811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'Quadro 16'!$B$52</c:f>
              <c:strCache>
                <c:ptCount val="1"/>
                <c:pt idx="0">
                  <c:v>Ensino secundário</c:v>
                </c:pt>
              </c:strCache>
            </c:strRef>
          </c:tx>
          <c:spPr>
            <a:solidFill>
              <a:schemeClr val="accent1">
                <a:lumMod val="75000"/>
              </a:schemeClr>
            </a:solidFill>
            <a:ln w="19050">
              <a:noFill/>
            </a:ln>
          </c:spPr>
          <c:invertIfNegative val="0"/>
          <c:cat>
            <c:numRef>
              <c:f>'Quadro 16'!$C$51:$H$51</c:f>
              <c:numCache>
                <c:formatCode>General</c:formatCode>
                <c:ptCount val="6"/>
                <c:pt idx="0">
                  <c:v>2010</c:v>
                </c:pt>
                <c:pt idx="1">
                  <c:v>2011</c:v>
                </c:pt>
                <c:pt idx="2">
                  <c:v>2012</c:v>
                </c:pt>
                <c:pt idx="3">
                  <c:v>2013</c:v>
                </c:pt>
                <c:pt idx="4">
                  <c:v>2014</c:v>
                </c:pt>
                <c:pt idx="5">
                  <c:v>2015</c:v>
                </c:pt>
              </c:numCache>
            </c:numRef>
          </c:cat>
          <c:val>
            <c:numRef>
              <c:f>'Quadro 16'!$C$52:$H$52</c:f>
              <c:numCache>
                <c:formatCode>0.0</c:formatCode>
                <c:ptCount val="6"/>
                <c:pt idx="0">
                  <c:v>62.057928204868993</c:v>
                </c:pt>
                <c:pt idx="1">
                  <c:v>62.678163916275373</c:v>
                </c:pt>
                <c:pt idx="2">
                  <c:v>65.197126640102226</c:v>
                </c:pt>
                <c:pt idx="3">
                  <c:v>61.461601525410217</c:v>
                </c:pt>
                <c:pt idx="4">
                  <c:v>55.813764950878785</c:v>
                </c:pt>
                <c:pt idx="5">
                  <c:v>58.459778214251386</c:v>
                </c:pt>
              </c:numCache>
            </c:numRef>
          </c:val>
          <c:extLst>
            <c:ext xmlns:c16="http://schemas.microsoft.com/office/drawing/2014/chart" uri="{C3380CC4-5D6E-409C-BE32-E72D297353CC}">
              <c16:uniqueId val="{00000000-AA70-46AA-BF59-88D60668E310}"/>
            </c:ext>
          </c:extLst>
        </c:ser>
        <c:ser>
          <c:idx val="1"/>
          <c:order val="1"/>
          <c:tx>
            <c:strRef>
              <c:f>'Quadro 16'!$B$53</c:f>
              <c:strCache>
                <c:ptCount val="1"/>
                <c:pt idx="0">
                  <c:v>Ensino pós-secundário, não superior</c:v>
                </c:pt>
              </c:strCache>
            </c:strRef>
          </c:tx>
          <c:spPr>
            <a:solidFill>
              <a:schemeClr val="accent1">
                <a:lumMod val="60000"/>
                <a:lumOff val="40000"/>
              </a:schemeClr>
            </a:solidFill>
            <a:ln w="19050">
              <a:noFill/>
            </a:ln>
          </c:spPr>
          <c:invertIfNegative val="0"/>
          <c:cat>
            <c:numRef>
              <c:f>'Quadro 16'!$C$51:$H$51</c:f>
              <c:numCache>
                <c:formatCode>General</c:formatCode>
                <c:ptCount val="6"/>
                <c:pt idx="0">
                  <c:v>2010</c:v>
                </c:pt>
                <c:pt idx="1">
                  <c:v>2011</c:v>
                </c:pt>
                <c:pt idx="2">
                  <c:v>2012</c:v>
                </c:pt>
                <c:pt idx="3">
                  <c:v>2013</c:v>
                </c:pt>
                <c:pt idx="4">
                  <c:v>2014</c:v>
                </c:pt>
                <c:pt idx="5">
                  <c:v>2015</c:v>
                </c:pt>
              </c:numCache>
            </c:numRef>
          </c:cat>
          <c:val>
            <c:numRef>
              <c:f>'Quadro 16'!$C$53:$H$53</c:f>
              <c:numCache>
                <c:formatCode>0.0</c:formatCode>
                <c:ptCount val="6"/>
                <c:pt idx="0">
                  <c:v>31.201711394827246</c:v>
                </c:pt>
                <c:pt idx="1">
                  <c:v>31.189475448543352</c:v>
                </c:pt>
                <c:pt idx="2">
                  <c:v>27.187472947202863</c:v>
                </c:pt>
                <c:pt idx="3">
                  <c:v>29.32583624321045</c:v>
                </c:pt>
                <c:pt idx="4">
                  <c:v>32.622322183820771</c:v>
                </c:pt>
                <c:pt idx="5">
                  <c:v>30.729452074857612</c:v>
                </c:pt>
              </c:numCache>
            </c:numRef>
          </c:val>
          <c:extLst>
            <c:ext xmlns:c16="http://schemas.microsoft.com/office/drawing/2014/chart" uri="{C3380CC4-5D6E-409C-BE32-E72D297353CC}">
              <c16:uniqueId val="{00000001-AA70-46AA-BF59-88D60668E310}"/>
            </c:ext>
          </c:extLst>
        </c:ser>
        <c:ser>
          <c:idx val="2"/>
          <c:order val="2"/>
          <c:tx>
            <c:strRef>
              <c:f>'Quadro 16'!$B$54</c:f>
              <c:strCache>
                <c:ptCount val="1"/>
                <c:pt idx="0">
                  <c:v>Ensino superior</c:v>
                </c:pt>
              </c:strCache>
            </c:strRef>
          </c:tx>
          <c:spPr>
            <a:solidFill>
              <a:schemeClr val="accent1">
                <a:lumMod val="40000"/>
                <a:lumOff val="60000"/>
              </a:schemeClr>
            </a:solidFill>
            <a:ln>
              <a:noFill/>
            </a:ln>
          </c:spPr>
          <c:invertIfNegative val="0"/>
          <c:cat>
            <c:numRef>
              <c:f>'Quadro 16'!$C$51:$H$51</c:f>
              <c:numCache>
                <c:formatCode>General</c:formatCode>
                <c:ptCount val="6"/>
                <c:pt idx="0">
                  <c:v>2010</c:v>
                </c:pt>
                <c:pt idx="1">
                  <c:v>2011</c:v>
                </c:pt>
                <c:pt idx="2">
                  <c:v>2012</c:v>
                </c:pt>
                <c:pt idx="3">
                  <c:v>2013</c:v>
                </c:pt>
                <c:pt idx="4">
                  <c:v>2014</c:v>
                </c:pt>
                <c:pt idx="5">
                  <c:v>2015</c:v>
                </c:pt>
              </c:numCache>
            </c:numRef>
          </c:cat>
          <c:val>
            <c:numRef>
              <c:f>'Quadro 16'!$C$54:$H$54</c:f>
              <c:numCache>
                <c:formatCode>0.0</c:formatCode>
                <c:ptCount val="6"/>
                <c:pt idx="0">
                  <c:v>6.7403604003037385</c:v>
                </c:pt>
                <c:pt idx="1">
                  <c:v>6.1323606351812732</c:v>
                </c:pt>
                <c:pt idx="2">
                  <c:v>7.6154004126949113</c:v>
                </c:pt>
                <c:pt idx="3">
                  <c:v>9.212562231379346</c:v>
                </c:pt>
                <c:pt idx="4">
                  <c:v>11.563912865300448</c:v>
                </c:pt>
                <c:pt idx="5">
                  <c:v>10.810769710890998</c:v>
                </c:pt>
              </c:numCache>
            </c:numRef>
          </c:val>
          <c:extLst>
            <c:ext xmlns:c16="http://schemas.microsoft.com/office/drawing/2014/chart" uri="{C3380CC4-5D6E-409C-BE32-E72D297353CC}">
              <c16:uniqueId val="{00000002-AA70-46AA-BF59-88D60668E310}"/>
            </c:ext>
          </c:extLst>
        </c:ser>
        <c:dLbls>
          <c:showLegendKey val="0"/>
          <c:showVal val="0"/>
          <c:showCatName val="0"/>
          <c:showSerName val="0"/>
          <c:showPercent val="0"/>
          <c:showBubbleSize val="0"/>
        </c:dLbls>
        <c:gapWidth val="50"/>
        <c:overlap val="100"/>
        <c:axId val="168540160"/>
        <c:axId val="167348480"/>
      </c:barChart>
      <c:catAx>
        <c:axId val="168540160"/>
        <c:scaling>
          <c:orientation val="minMax"/>
        </c:scaling>
        <c:delete val="0"/>
        <c:axPos val="b"/>
        <c:numFmt formatCode="General" sourceLinked="1"/>
        <c:majorTickMark val="none"/>
        <c:minorTickMark val="none"/>
        <c:tickLblPos val="nextTo"/>
        <c:crossAx val="167348480"/>
        <c:crosses val="autoZero"/>
        <c:auto val="1"/>
        <c:lblAlgn val="ctr"/>
        <c:lblOffset val="100"/>
        <c:noMultiLvlLbl val="0"/>
      </c:catAx>
      <c:valAx>
        <c:axId val="167348480"/>
        <c:scaling>
          <c:orientation val="minMax"/>
          <c:max val="100"/>
        </c:scaling>
        <c:delete val="0"/>
        <c:axPos val="l"/>
        <c:majorGridlines>
          <c:spPr>
            <a:ln w="15875">
              <a:solidFill>
                <a:schemeClr val="bg1"/>
              </a:solidFill>
            </a:ln>
          </c:spPr>
        </c:majorGridlines>
        <c:numFmt formatCode="0.0" sourceLinked="1"/>
        <c:majorTickMark val="out"/>
        <c:minorTickMark val="none"/>
        <c:tickLblPos val="nextTo"/>
        <c:spPr>
          <a:ln>
            <a:noFill/>
          </a:ln>
        </c:spPr>
        <c:crossAx val="168540160"/>
        <c:crosses val="autoZero"/>
        <c:crossBetween val="between"/>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Naturalizações</c:v>
          </c:tx>
          <c:spPr>
            <a:ln w="19050">
              <a:solidFill>
                <a:schemeClr val="accent1">
                  <a:lumMod val="75000"/>
                </a:schemeClr>
              </a:solidFill>
            </a:ln>
          </c:spPr>
          <c:marker>
            <c:symbol val="none"/>
          </c:marker>
          <c:cat>
            <c:numRef>
              <c:f>'Quadro 19'!$B$61:$B$76</c:f>
              <c:numCache>
                <c:formatCode>General</c:formatCode>
                <c:ptCount val="1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numCache>
            </c:numRef>
          </c:cat>
          <c:val>
            <c:numRef>
              <c:f>'Quadro 19'!$C$61:$C$76</c:f>
              <c:numCache>
                <c:formatCode>#,##0</c:formatCode>
                <c:ptCount val="16"/>
                <c:pt idx="0">
                  <c:v>765</c:v>
                </c:pt>
                <c:pt idx="1">
                  <c:v>779</c:v>
                </c:pt>
                <c:pt idx="2">
                  <c:v>920</c:v>
                </c:pt>
                <c:pt idx="3">
                  <c:v>1165</c:v>
                </c:pt>
                <c:pt idx="4">
                  <c:v>1199</c:v>
                </c:pt>
                <c:pt idx="5">
                  <c:v>1505</c:v>
                </c:pt>
                <c:pt idx="6">
                  <c:v>2383</c:v>
                </c:pt>
                <c:pt idx="7">
                  <c:v>2201</c:v>
                </c:pt>
                <c:pt idx="8">
                  <c:v>1761</c:v>
                </c:pt>
                <c:pt idx="9">
                  <c:v>2336</c:v>
                </c:pt>
                <c:pt idx="10">
                  <c:v>2217</c:v>
                </c:pt>
                <c:pt idx="11">
                  <c:v>2211</c:v>
                </c:pt>
                <c:pt idx="12">
                  <c:v>2071</c:v>
                </c:pt>
                <c:pt idx="13">
                  <c:v>2184</c:v>
                </c:pt>
                <c:pt idx="14">
                  <c:v>2447</c:v>
                </c:pt>
                <c:pt idx="15">
                  <c:v>3537</c:v>
                </c:pt>
              </c:numCache>
            </c:numRef>
          </c:val>
          <c:smooth val="0"/>
          <c:extLst>
            <c:ext xmlns:c16="http://schemas.microsoft.com/office/drawing/2014/chart" uri="{C3380CC4-5D6E-409C-BE32-E72D297353CC}">
              <c16:uniqueId val="{00000000-962C-4AE1-92AC-A47F0F9F8321}"/>
            </c:ext>
          </c:extLst>
        </c:ser>
        <c:dLbls>
          <c:showLegendKey val="0"/>
          <c:showVal val="0"/>
          <c:showCatName val="0"/>
          <c:showSerName val="0"/>
          <c:showPercent val="0"/>
          <c:showBubbleSize val="0"/>
        </c:dLbls>
        <c:marker val="1"/>
        <c:smooth val="0"/>
        <c:axId val="168650240"/>
        <c:axId val="167350784"/>
      </c:lineChart>
      <c:lineChart>
        <c:grouping val="standard"/>
        <c:varyColors val="0"/>
        <c:ser>
          <c:idx val="1"/>
          <c:order val="1"/>
          <c:tx>
            <c:v>Taxa de naturalização (em percentagem, escala da direita)</c:v>
          </c:tx>
          <c:spPr>
            <a:ln w="19050">
              <a:solidFill>
                <a:srgbClr val="C00000"/>
              </a:solidFill>
            </a:ln>
          </c:spPr>
          <c:marker>
            <c:symbol val="none"/>
          </c:marker>
          <c:cat>
            <c:numRef>
              <c:f>'Quadro 19'!$B$61:$B$76</c:f>
              <c:numCache>
                <c:formatCode>General</c:formatCode>
                <c:ptCount val="1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numCache>
            </c:numRef>
          </c:cat>
          <c:val>
            <c:numRef>
              <c:f>'Quadro 19'!$D$61:$D$76</c:f>
              <c:numCache>
                <c:formatCode>0.0</c:formatCode>
                <c:ptCount val="16"/>
                <c:pt idx="0">
                  <c:v>0.6358045212765957</c:v>
                </c:pt>
                <c:pt idx="1">
                  <c:v>0.63926865696138124</c:v>
                </c:pt>
                <c:pt idx="2">
                  <c:v>0.74785195782765268</c:v>
                </c:pt>
                <c:pt idx="3">
                  <c:v>0.94442102532507533</c:v>
                </c:pt>
                <c:pt idx="4">
                  <c:v>0.97110968922870067</c:v>
                </c:pt>
                <c:pt idx="5">
                  <c:v>1.2208179886111066</c:v>
                </c:pt>
                <c:pt idx="6">
                  <c:v>1.9384227437263595</c:v>
                </c:pt>
                <c:pt idx="7">
                  <c:v>1.7342725668179526</c:v>
                </c:pt>
                <c:pt idx="8">
                  <c:v>1.323005724760717</c:v>
                </c:pt>
                <c:pt idx="9">
                  <c:v>1.6970577551761714</c:v>
                </c:pt>
                <c:pt idx="10">
                  <c:v>1.5641425436894574</c:v>
                </c:pt>
                <c:pt idx="11">
                  <c:v>1.5109477079517808</c:v>
                </c:pt>
                <c:pt idx="12">
                  <c:v>1.305142425006302</c:v>
                </c:pt>
                <c:pt idx="13">
                  <c:v>1.28164501249956</c:v>
                </c:pt>
                <c:pt idx="14">
                  <c:v>1.3793842095175819</c:v>
                </c:pt>
                <c:pt idx="15">
                  <c:v>1.9347851059290742</c:v>
                </c:pt>
              </c:numCache>
            </c:numRef>
          </c:val>
          <c:smooth val="0"/>
          <c:extLst>
            <c:ext xmlns:c16="http://schemas.microsoft.com/office/drawing/2014/chart" uri="{C3380CC4-5D6E-409C-BE32-E72D297353CC}">
              <c16:uniqueId val="{00000001-962C-4AE1-92AC-A47F0F9F8321}"/>
            </c:ext>
          </c:extLst>
        </c:ser>
        <c:dLbls>
          <c:showLegendKey val="0"/>
          <c:showVal val="0"/>
          <c:showCatName val="0"/>
          <c:showSerName val="0"/>
          <c:showPercent val="0"/>
          <c:showBubbleSize val="0"/>
        </c:dLbls>
        <c:marker val="1"/>
        <c:smooth val="0"/>
        <c:axId val="168651264"/>
        <c:axId val="167351360"/>
      </c:lineChart>
      <c:catAx>
        <c:axId val="168650240"/>
        <c:scaling>
          <c:orientation val="minMax"/>
        </c:scaling>
        <c:delete val="0"/>
        <c:axPos val="b"/>
        <c:numFmt formatCode="General" sourceLinked="1"/>
        <c:majorTickMark val="none"/>
        <c:minorTickMark val="none"/>
        <c:tickLblPos val="nextTo"/>
        <c:crossAx val="167350784"/>
        <c:crosses val="autoZero"/>
        <c:auto val="1"/>
        <c:lblAlgn val="ctr"/>
        <c:lblOffset val="100"/>
        <c:noMultiLvlLbl val="0"/>
      </c:catAx>
      <c:valAx>
        <c:axId val="16735078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650240"/>
        <c:crosses val="autoZero"/>
        <c:crossBetween val="between"/>
      </c:valAx>
      <c:valAx>
        <c:axId val="167351360"/>
        <c:scaling>
          <c:orientation val="minMax"/>
        </c:scaling>
        <c:delete val="0"/>
        <c:axPos val="r"/>
        <c:numFmt formatCode="0.0" sourceLinked="1"/>
        <c:majorTickMark val="out"/>
        <c:minorTickMark val="none"/>
        <c:tickLblPos val="nextTo"/>
        <c:spPr>
          <a:ln>
            <a:noFill/>
          </a:ln>
        </c:spPr>
        <c:crossAx val="168651264"/>
        <c:crosses val="max"/>
        <c:crossBetween val="between"/>
      </c:valAx>
      <c:catAx>
        <c:axId val="168651264"/>
        <c:scaling>
          <c:orientation val="minMax"/>
        </c:scaling>
        <c:delete val="1"/>
        <c:axPos val="b"/>
        <c:numFmt formatCode="General" sourceLinked="1"/>
        <c:majorTickMark val="out"/>
        <c:minorTickMark val="none"/>
        <c:tickLblPos val="nextTo"/>
        <c:crossAx val="167351360"/>
        <c:crosses val="autoZero"/>
        <c:auto val="1"/>
        <c:lblAlgn val="ctr"/>
        <c:lblOffset val="100"/>
        <c:noMultiLvlLbl val="0"/>
      </c:cat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Total</c:v>
          </c:tx>
          <c:spPr>
            <a:ln w="19050">
              <a:solidFill>
                <a:schemeClr val="accent3"/>
              </a:solidFill>
            </a:ln>
          </c:spPr>
          <c:marker>
            <c:symbol val="none"/>
          </c:marker>
          <c:cat>
            <c:strRef>
              <c:f>'Quadro 2'!$B$6:$B$27</c:f>
              <c:strCache>
                <c:ptCount val="2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strCache>
            </c:strRef>
          </c:cat>
          <c:val>
            <c:numRef>
              <c:f>'Quadro 2'!$D$6:$D$27</c:f>
              <c:numCache>
                <c:formatCode>#,##0</c:formatCode>
                <c:ptCount val="22"/>
                <c:pt idx="0">
                  <c:v>17632</c:v>
                </c:pt>
                <c:pt idx="1">
                  <c:v>23956</c:v>
                </c:pt>
                <c:pt idx="2">
                  <c:v>26900</c:v>
                </c:pt>
                <c:pt idx="3">
                  <c:v>26349</c:v>
                </c:pt>
                <c:pt idx="4">
                  <c:v>30205</c:v>
                </c:pt>
                <c:pt idx="5">
                  <c:v>34046</c:v>
                </c:pt>
                <c:pt idx="6">
                  <c:v>37353</c:v>
                </c:pt>
                <c:pt idx="7">
                  <c:v>41151</c:v>
                </c:pt>
                <c:pt idx="8">
                  <c:v>44592</c:v>
                </c:pt>
                <c:pt idx="9">
                  <c:v>47765</c:v>
                </c:pt>
                <c:pt idx="10">
                  <c:v>50078</c:v>
                </c:pt>
                <c:pt idx="11">
                  <c:v>49498</c:v>
                </c:pt>
                <c:pt idx="12">
                  <c:v>44426</c:v>
                </c:pt>
                <c:pt idx="13">
                  <c:v>33993</c:v>
                </c:pt>
                <c:pt idx="14">
                  <c:v>32357</c:v>
                </c:pt>
                <c:pt idx="15">
                  <c:v>30428</c:v>
                </c:pt>
                <c:pt idx="16">
                  <c:v>27415</c:v>
                </c:pt>
                <c:pt idx="17">
                  <c:v>24919</c:v>
                </c:pt>
                <c:pt idx="18">
                  <c:v>20847</c:v>
                </c:pt>
                <c:pt idx="19">
                  <c:v>23429</c:v>
                </c:pt>
                <c:pt idx="20">
                  <c:v>25542</c:v>
                </c:pt>
                <c:pt idx="21">
                  <c:v>29291</c:v>
                </c:pt>
              </c:numCache>
            </c:numRef>
          </c:val>
          <c:smooth val="0"/>
          <c:extLst>
            <c:ext xmlns:c16="http://schemas.microsoft.com/office/drawing/2014/chart" uri="{C3380CC4-5D6E-409C-BE32-E72D297353CC}">
              <c16:uniqueId val="{00000000-D7FA-4341-9FC8-42F55962970F}"/>
            </c:ext>
          </c:extLst>
        </c:ser>
        <c:ser>
          <c:idx val="2"/>
          <c:order val="1"/>
          <c:tx>
            <c:v>Homens</c:v>
          </c:tx>
          <c:spPr>
            <a:ln w="19050">
              <a:solidFill>
                <a:srgbClr val="C00000"/>
              </a:solidFill>
            </a:ln>
          </c:spPr>
          <c:marker>
            <c:symbol val="none"/>
          </c:marker>
          <c:cat>
            <c:strRef>
              <c:f>'Quadro 2'!$B$6:$B$27</c:f>
              <c:strCache>
                <c:ptCount val="2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strCache>
            </c:strRef>
          </c:cat>
          <c:val>
            <c:numRef>
              <c:f>'Quadro 2'!$F$6:$F$27</c:f>
              <c:numCache>
                <c:formatCode>#,##0</c:formatCode>
                <c:ptCount val="22"/>
                <c:pt idx="0">
                  <c:v>13764</c:v>
                </c:pt>
                <c:pt idx="1">
                  <c:v>18193</c:v>
                </c:pt>
                <c:pt idx="2">
                  <c:v>20359</c:v>
                </c:pt>
                <c:pt idx="3">
                  <c:v>20079</c:v>
                </c:pt>
                <c:pt idx="4">
                  <c:v>22533</c:v>
                </c:pt>
                <c:pt idx="5">
                  <c:v>25611</c:v>
                </c:pt>
                <c:pt idx="6">
                  <c:v>28147</c:v>
                </c:pt>
                <c:pt idx="7">
                  <c:v>31084</c:v>
                </c:pt>
                <c:pt idx="8">
                  <c:v>34214</c:v>
                </c:pt>
                <c:pt idx="9">
                  <c:v>36844</c:v>
                </c:pt>
                <c:pt idx="10">
                  <c:v>39058</c:v>
                </c:pt>
                <c:pt idx="11">
                  <c:v>38108</c:v>
                </c:pt>
                <c:pt idx="12">
                  <c:v>32870</c:v>
                </c:pt>
                <c:pt idx="13">
                  <c:v>24245</c:v>
                </c:pt>
                <c:pt idx="14">
                  <c:v>22998</c:v>
                </c:pt>
                <c:pt idx="15">
                  <c:v>21726</c:v>
                </c:pt>
                <c:pt idx="16">
                  <c:v>19270</c:v>
                </c:pt>
                <c:pt idx="17">
                  <c:v>17140</c:v>
                </c:pt>
                <c:pt idx="18">
                  <c:v>14627</c:v>
                </c:pt>
                <c:pt idx="19">
                  <c:v>16104</c:v>
                </c:pt>
                <c:pt idx="20">
                  <c:v>18098</c:v>
                </c:pt>
                <c:pt idx="21">
                  <c:v>21164</c:v>
                </c:pt>
              </c:numCache>
            </c:numRef>
          </c:val>
          <c:smooth val="0"/>
          <c:extLst>
            <c:ext xmlns:c16="http://schemas.microsoft.com/office/drawing/2014/chart" uri="{C3380CC4-5D6E-409C-BE32-E72D297353CC}">
              <c16:uniqueId val="{00000001-D7FA-4341-9FC8-42F55962970F}"/>
            </c:ext>
          </c:extLst>
        </c:ser>
        <c:ser>
          <c:idx val="3"/>
          <c:order val="2"/>
          <c:tx>
            <c:v>Mulheres</c:v>
          </c:tx>
          <c:spPr>
            <a:ln w="19050">
              <a:solidFill>
                <a:schemeClr val="accent1">
                  <a:lumMod val="75000"/>
                </a:schemeClr>
              </a:solidFill>
            </a:ln>
          </c:spPr>
          <c:marker>
            <c:symbol val="none"/>
          </c:marker>
          <c:cat>
            <c:strRef>
              <c:f>'Quadro 2'!$B$6:$B$27</c:f>
              <c:strCache>
                <c:ptCount val="2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strCache>
            </c:strRef>
          </c:cat>
          <c:val>
            <c:numRef>
              <c:f>'Quadro 2'!$G$6:$G$27</c:f>
              <c:numCache>
                <c:formatCode>#,##0</c:formatCode>
                <c:ptCount val="22"/>
                <c:pt idx="0">
                  <c:v>3868</c:v>
                </c:pt>
                <c:pt idx="1">
                  <c:v>5763</c:v>
                </c:pt>
                <c:pt idx="2">
                  <c:v>6541</c:v>
                </c:pt>
                <c:pt idx="3">
                  <c:v>6270</c:v>
                </c:pt>
                <c:pt idx="4">
                  <c:v>7672</c:v>
                </c:pt>
                <c:pt idx="5">
                  <c:v>8435</c:v>
                </c:pt>
                <c:pt idx="6">
                  <c:v>9206</c:v>
                </c:pt>
                <c:pt idx="7">
                  <c:v>10067</c:v>
                </c:pt>
                <c:pt idx="8">
                  <c:v>10378</c:v>
                </c:pt>
                <c:pt idx="9">
                  <c:v>10921</c:v>
                </c:pt>
                <c:pt idx="10">
                  <c:v>11020</c:v>
                </c:pt>
                <c:pt idx="11">
                  <c:v>11390</c:v>
                </c:pt>
                <c:pt idx="12">
                  <c:v>11556</c:v>
                </c:pt>
                <c:pt idx="13">
                  <c:v>9748</c:v>
                </c:pt>
                <c:pt idx="14">
                  <c:v>9359</c:v>
                </c:pt>
                <c:pt idx="15">
                  <c:v>8702</c:v>
                </c:pt>
                <c:pt idx="16">
                  <c:v>8145</c:v>
                </c:pt>
                <c:pt idx="17">
                  <c:v>7779</c:v>
                </c:pt>
                <c:pt idx="18">
                  <c:v>6220</c:v>
                </c:pt>
                <c:pt idx="19">
                  <c:v>7325</c:v>
                </c:pt>
                <c:pt idx="20">
                  <c:v>7444</c:v>
                </c:pt>
                <c:pt idx="21">
                  <c:v>8127</c:v>
                </c:pt>
              </c:numCache>
            </c:numRef>
          </c:val>
          <c:smooth val="0"/>
          <c:extLst>
            <c:ext xmlns:c16="http://schemas.microsoft.com/office/drawing/2014/chart" uri="{C3380CC4-5D6E-409C-BE32-E72D297353CC}">
              <c16:uniqueId val="{00000002-D7FA-4341-9FC8-42F55962970F}"/>
            </c:ext>
          </c:extLst>
        </c:ser>
        <c:dLbls>
          <c:showLegendKey val="0"/>
          <c:showVal val="0"/>
          <c:showCatName val="0"/>
          <c:showSerName val="0"/>
          <c:showPercent val="0"/>
          <c:showBubbleSize val="0"/>
        </c:dLbls>
        <c:marker val="1"/>
        <c:smooth val="0"/>
        <c:axId val="38284288"/>
        <c:axId val="159333696"/>
      </c:lineChart>
      <c:lineChart>
        <c:grouping val="standard"/>
        <c:varyColors val="0"/>
        <c:ser>
          <c:idx val="1"/>
          <c:order val="3"/>
          <c:tx>
            <c:v>Percentagem das entradas sazonais (escala da direita)</c:v>
          </c:tx>
          <c:spPr>
            <a:ln w="19050">
              <a:solidFill>
                <a:schemeClr val="accent6"/>
              </a:solidFill>
              <a:prstDash val="sysDash"/>
            </a:ln>
          </c:spPr>
          <c:marker>
            <c:symbol val="none"/>
          </c:marker>
          <c:cat>
            <c:strRef>
              <c:f>'Quadro 2'!$B$6:$B$27</c:f>
              <c:strCache>
                <c:ptCount val="2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strCache>
            </c:strRef>
          </c:cat>
          <c:val>
            <c:numRef>
              <c:f>'Quadro 2'!$E$6:$E$27</c:f>
              <c:numCache>
                <c:formatCode>0.0</c:formatCode>
                <c:ptCount val="22"/>
                <c:pt idx="0">
                  <c:v>12.244954650888232</c:v>
                </c:pt>
                <c:pt idx="1">
                  <c:v>15.220692415703565</c:v>
                </c:pt>
                <c:pt idx="2">
                  <c:v>18.060964146636231</c:v>
                </c:pt>
                <c:pt idx="3">
                  <c:v>20.718368887456066</c:v>
                </c:pt>
                <c:pt idx="4">
                  <c:v>22.90096592718395</c:v>
                </c:pt>
                <c:pt idx="5">
                  <c:v>25.033455390361908</c:v>
                </c:pt>
                <c:pt idx="6">
                  <c:v>26.159394915610335</c:v>
                </c:pt>
                <c:pt idx="7">
                  <c:v>27.28321476639108</c:v>
                </c:pt>
                <c:pt idx="8">
                  <c:v>28.952460102065992</c:v>
                </c:pt>
                <c:pt idx="9">
                  <c:v>30.536376422452371</c:v>
                </c:pt>
                <c:pt idx="10">
                  <c:v>32.611569494461413</c:v>
                </c:pt>
                <c:pt idx="11">
                  <c:v>33.554781241102539</c:v>
                </c:pt>
                <c:pt idx="12">
                  <c:v>35.218480466768135</c:v>
                </c:pt>
                <c:pt idx="13">
                  <c:v>36.326622210823288</c:v>
                </c:pt>
                <c:pt idx="14">
                  <c:v>38.561094492974703</c:v>
                </c:pt>
                <c:pt idx="15">
                  <c:v>42.059575644481306</c:v>
                </c:pt>
                <c:pt idx="16">
                  <c:v>43.742221654912719</c:v>
                </c:pt>
                <c:pt idx="17">
                  <c:v>53.336900684931507</c:v>
                </c:pt>
                <c:pt idx="18">
                  <c:v>52.6452688199197</c:v>
                </c:pt>
                <c:pt idx="19">
                  <c:v>51.677437854291199</c:v>
                </c:pt>
                <c:pt idx="20">
                  <c:v>51.826150474799128</c:v>
                </c:pt>
                <c:pt idx="21">
                  <c:v>53.339767636668242</c:v>
                </c:pt>
              </c:numCache>
            </c:numRef>
          </c:val>
          <c:smooth val="0"/>
          <c:extLst>
            <c:ext xmlns:c16="http://schemas.microsoft.com/office/drawing/2014/chart" uri="{C3380CC4-5D6E-409C-BE32-E72D297353CC}">
              <c16:uniqueId val="{00000003-D7FA-4341-9FC8-42F55962970F}"/>
            </c:ext>
          </c:extLst>
        </c:ser>
        <c:dLbls>
          <c:showLegendKey val="0"/>
          <c:showVal val="0"/>
          <c:showCatName val="0"/>
          <c:showSerName val="0"/>
          <c:showPercent val="0"/>
          <c:showBubbleSize val="0"/>
        </c:dLbls>
        <c:marker val="1"/>
        <c:smooth val="0"/>
        <c:axId val="166474240"/>
        <c:axId val="164716544"/>
      </c:lineChart>
      <c:catAx>
        <c:axId val="38284288"/>
        <c:scaling>
          <c:orientation val="minMax"/>
        </c:scaling>
        <c:delete val="0"/>
        <c:axPos val="b"/>
        <c:numFmt formatCode="General" sourceLinked="1"/>
        <c:majorTickMark val="none"/>
        <c:minorTickMark val="none"/>
        <c:tickLblPos val="nextTo"/>
        <c:crossAx val="159333696"/>
        <c:crosses val="autoZero"/>
        <c:auto val="1"/>
        <c:lblAlgn val="ctr"/>
        <c:lblOffset val="100"/>
        <c:noMultiLvlLbl val="0"/>
      </c:catAx>
      <c:valAx>
        <c:axId val="15933369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38284288"/>
        <c:crosses val="autoZero"/>
        <c:crossBetween val="between"/>
      </c:valAx>
      <c:valAx>
        <c:axId val="164716544"/>
        <c:scaling>
          <c:orientation val="minMax"/>
        </c:scaling>
        <c:delete val="0"/>
        <c:axPos val="r"/>
        <c:numFmt formatCode="0.0" sourceLinked="1"/>
        <c:majorTickMark val="out"/>
        <c:minorTickMark val="none"/>
        <c:tickLblPos val="nextTo"/>
        <c:spPr>
          <a:ln>
            <a:noFill/>
          </a:ln>
        </c:spPr>
        <c:crossAx val="166474240"/>
        <c:crosses val="max"/>
        <c:crossBetween val="between"/>
      </c:valAx>
      <c:catAx>
        <c:axId val="166474240"/>
        <c:scaling>
          <c:orientation val="minMax"/>
        </c:scaling>
        <c:delete val="1"/>
        <c:axPos val="b"/>
        <c:numFmt formatCode="General" sourceLinked="1"/>
        <c:majorTickMark val="out"/>
        <c:minorTickMark val="none"/>
        <c:tickLblPos val="nextTo"/>
        <c:crossAx val="164716544"/>
        <c:crosses val="autoZero"/>
        <c:auto val="1"/>
        <c:lblAlgn val="ctr"/>
        <c:lblOffset val="100"/>
        <c:noMultiLvlLbl val="0"/>
      </c:catAx>
      <c:spPr>
        <a:noFill/>
        <a:ln>
          <a:noFill/>
        </a:ln>
      </c:spPr>
    </c:plotArea>
    <c:legend>
      <c:legendPos val="b"/>
      <c:overlay val="0"/>
      <c:txPr>
        <a:bodyPr/>
        <a:lstStyle/>
        <a:p>
          <a:pPr>
            <a:defRPr sz="600" baseline="0"/>
          </a:pPr>
          <a:endParaRPr lang="pt-PT"/>
        </a:p>
      </c:txPr>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Total</c:v>
          </c:tx>
          <c:spPr>
            <a:ln w="19050">
              <a:solidFill>
                <a:schemeClr val="accent3"/>
              </a:solidFill>
            </a:ln>
          </c:spPr>
          <c:marker>
            <c:symbol val="none"/>
          </c:marker>
          <c:cat>
            <c:numRef>
              <c:f>'Quadro 3'!$B$6:$B$19</c:f>
              <c:numCache>
                <c:formatCode>General</c:formatCode>
                <c:ptCount val="1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numCache>
            </c:numRef>
          </c:cat>
          <c:val>
            <c:numRef>
              <c:f>'Quadro 3'!$D$6:$D$19</c:f>
              <c:numCache>
                <c:formatCode>#,##0</c:formatCode>
                <c:ptCount val="14"/>
                <c:pt idx="0">
                  <c:v>38514</c:v>
                </c:pt>
                <c:pt idx="1">
                  <c:v>32183</c:v>
                </c:pt>
                <c:pt idx="2">
                  <c:v>27196</c:v>
                </c:pt>
                <c:pt idx="3">
                  <c:v>24431</c:v>
                </c:pt>
                <c:pt idx="4">
                  <c:v>23892</c:v>
                </c:pt>
                <c:pt idx="5">
                  <c:v>21037</c:v>
                </c:pt>
                <c:pt idx="6">
                  <c:v>18902</c:v>
                </c:pt>
                <c:pt idx="7">
                  <c:v>16328</c:v>
                </c:pt>
                <c:pt idx="8">
                  <c:v>16244</c:v>
                </c:pt>
                <c:pt idx="9">
                  <c:v>16966</c:v>
                </c:pt>
                <c:pt idx="10">
                  <c:v>17167</c:v>
                </c:pt>
                <c:pt idx="11">
                  <c:v>17755</c:v>
                </c:pt>
                <c:pt idx="12">
                  <c:v>13026</c:v>
                </c:pt>
                <c:pt idx="13">
                  <c:v>13024</c:v>
                </c:pt>
              </c:numCache>
            </c:numRef>
          </c:val>
          <c:smooth val="0"/>
          <c:extLst>
            <c:ext xmlns:c16="http://schemas.microsoft.com/office/drawing/2014/chart" uri="{C3380CC4-5D6E-409C-BE32-E72D297353CC}">
              <c16:uniqueId val="{00000000-6FED-44A1-9681-A2E47E412845}"/>
            </c:ext>
          </c:extLst>
        </c:ser>
        <c:ser>
          <c:idx val="2"/>
          <c:order val="1"/>
          <c:tx>
            <c:v>Homens</c:v>
          </c:tx>
          <c:spPr>
            <a:ln w="19050">
              <a:solidFill>
                <a:schemeClr val="accent1">
                  <a:lumMod val="75000"/>
                </a:schemeClr>
              </a:solidFill>
            </a:ln>
          </c:spPr>
          <c:marker>
            <c:symbol val="none"/>
          </c:marker>
          <c:cat>
            <c:numRef>
              <c:f>'Quadro 3'!$B$6:$B$19</c:f>
              <c:numCache>
                <c:formatCode>General</c:formatCode>
                <c:ptCount val="1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numCache>
            </c:numRef>
          </c:cat>
          <c:val>
            <c:numRef>
              <c:f>'Quadro 3'!$F$6:$F$18</c:f>
              <c:numCache>
                <c:formatCode>#,##0</c:formatCode>
                <c:ptCount val="13"/>
                <c:pt idx="0">
                  <c:v>26752</c:v>
                </c:pt>
                <c:pt idx="1">
                  <c:v>21939</c:v>
                </c:pt>
                <c:pt idx="2">
                  <c:v>18382</c:v>
                </c:pt>
                <c:pt idx="3">
                  <c:v>16700</c:v>
                </c:pt>
                <c:pt idx="4">
                  <c:v>16479</c:v>
                </c:pt>
                <c:pt idx="5">
                  <c:v>14263</c:v>
                </c:pt>
                <c:pt idx="6">
                  <c:v>12778</c:v>
                </c:pt>
                <c:pt idx="7">
                  <c:v>11268</c:v>
                </c:pt>
                <c:pt idx="8">
                  <c:v>11288</c:v>
                </c:pt>
                <c:pt idx="9">
                  <c:v>11973</c:v>
                </c:pt>
                <c:pt idx="10">
                  <c:v>12099</c:v>
                </c:pt>
                <c:pt idx="11">
                  <c:v>12160</c:v>
                </c:pt>
                <c:pt idx="12">
                  <c:v>9079</c:v>
                </c:pt>
              </c:numCache>
            </c:numRef>
          </c:val>
          <c:smooth val="0"/>
          <c:extLst>
            <c:ext xmlns:c16="http://schemas.microsoft.com/office/drawing/2014/chart" uri="{C3380CC4-5D6E-409C-BE32-E72D297353CC}">
              <c16:uniqueId val="{00000001-6FED-44A1-9681-A2E47E412845}"/>
            </c:ext>
          </c:extLst>
        </c:ser>
        <c:ser>
          <c:idx val="3"/>
          <c:order val="2"/>
          <c:tx>
            <c:v>Mulheres</c:v>
          </c:tx>
          <c:spPr>
            <a:ln w="19050">
              <a:solidFill>
                <a:srgbClr val="C00000"/>
              </a:solidFill>
            </a:ln>
          </c:spPr>
          <c:marker>
            <c:symbol val="none"/>
          </c:marker>
          <c:cat>
            <c:numRef>
              <c:f>'Quadro 3'!$B$6:$B$19</c:f>
              <c:numCache>
                <c:formatCode>General</c:formatCode>
                <c:ptCount val="1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numCache>
            </c:numRef>
          </c:cat>
          <c:val>
            <c:numRef>
              <c:f>'Quadro 3'!$G$6:$G$18</c:f>
              <c:numCache>
                <c:formatCode>#,##0</c:formatCode>
                <c:ptCount val="13"/>
                <c:pt idx="0">
                  <c:v>11762</c:v>
                </c:pt>
                <c:pt idx="1">
                  <c:v>10244</c:v>
                </c:pt>
                <c:pt idx="2">
                  <c:v>8814</c:v>
                </c:pt>
                <c:pt idx="3">
                  <c:v>7731</c:v>
                </c:pt>
                <c:pt idx="4">
                  <c:v>7413</c:v>
                </c:pt>
                <c:pt idx="5">
                  <c:v>6774</c:v>
                </c:pt>
                <c:pt idx="6">
                  <c:v>6124</c:v>
                </c:pt>
                <c:pt idx="7">
                  <c:v>5060</c:v>
                </c:pt>
                <c:pt idx="8">
                  <c:v>4956</c:v>
                </c:pt>
                <c:pt idx="9">
                  <c:v>4993</c:v>
                </c:pt>
                <c:pt idx="10">
                  <c:v>5068</c:v>
                </c:pt>
                <c:pt idx="11">
                  <c:v>5595</c:v>
                </c:pt>
                <c:pt idx="12">
                  <c:v>3947</c:v>
                </c:pt>
              </c:numCache>
            </c:numRef>
          </c:val>
          <c:smooth val="0"/>
          <c:extLst>
            <c:ext xmlns:c16="http://schemas.microsoft.com/office/drawing/2014/chart" uri="{C3380CC4-5D6E-409C-BE32-E72D297353CC}">
              <c16:uniqueId val="{00000002-6FED-44A1-9681-A2E47E412845}"/>
            </c:ext>
          </c:extLst>
        </c:ser>
        <c:dLbls>
          <c:showLegendKey val="0"/>
          <c:showVal val="0"/>
          <c:showCatName val="0"/>
          <c:showSerName val="0"/>
          <c:showPercent val="0"/>
          <c:showBubbleSize val="0"/>
        </c:dLbls>
        <c:marker val="1"/>
        <c:smooth val="0"/>
        <c:axId val="166334464"/>
        <c:axId val="164717696"/>
      </c:lineChart>
      <c:lineChart>
        <c:grouping val="standard"/>
        <c:varyColors val="0"/>
        <c:ser>
          <c:idx val="1"/>
          <c:order val="3"/>
          <c:tx>
            <c:v>Percentagem das entradas temporárias (escala da direita)</c:v>
          </c:tx>
          <c:spPr>
            <a:ln w="19050">
              <a:solidFill>
                <a:schemeClr val="accent6"/>
              </a:solidFill>
              <a:prstDash val="sysDash"/>
            </a:ln>
          </c:spPr>
          <c:marker>
            <c:symbol val="none"/>
          </c:marker>
          <c:cat>
            <c:numRef>
              <c:f>'Quadro 3'!$B$6:$B$19</c:f>
              <c:numCache>
                <c:formatCode>General</c:formatCode>
                <c:ptCount val="1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numCache>
            </c:numRef>
          </c:cat>
          <c:val>
            <c:numRef>
              <c:f>'Quadro 3'!$E$6:$E$19</c:f>
              <c:numCache>
                <c:formatCode>0.0</c:formatCode>
                <c:ptCount val="14"/>
                <c:pt idx="0">
                  <c:v>25.771009120290135</c:v>
                </c:pt>
                <c:pt idx="1">
                  <c:v>22.848805838752735</c:v>
                </c:pt>
                <c:pt idx="2">
                  <c:v>22.192663919376557</c:v>
                </c:pt>
                <c:pt idx="3">
                  <c:v>20.789863335432372</c:v>
                </c:pt>
                <c:pt idx="4">
                  <c:v>18.387796881493681</c:v>
                </c:pt>
                <c:pt idx="5">
                  <c:v>17.669390806238923</c:v>
                </c:pt>
                <c:pt idx="6">
                  <c:v>17.028368602650378</c:v>
                </c:pt>
                <c:pt idx="7">
                  <c:v>16.633219579279785</c:v>
                </c:pt>
                <c:pt idx="8">
                  <c:v>15.572363943132686</c:v>
                </c:pt>
                <c:pt idx="9">
                  <c:v>16.006566409419403</c:v>
                </c:pt>
                <c:pt idx="10">
                  <c:v>16.410633884273821</c:v>
                </c:pt>
                <c:pt idx="11">
                  <c:v>14.567368438325593</c:v>
                </c:pt>
                <c:pt idx="12">
                  <c:v>12.360627425675869</c:v>
                </c:pt>
                <c:pt idx="13">
                  <c:v>11.920408574200517</c:v>
                </c:pt>
              </c:numCache>
            </c:numRef>
          </c:val>
          <c:smooth val="0"/>
          <c:extLst>
            <c:ext xmlns:c16="http://schemas.microsoft.com/office/drawing/2014/chart" uri="{C3380CC4-5D6E-409C-BE32-E72D297353CC}">
              <c16:uniqueId val="{00000003-6FED-44A1-9681-A2E47E412845}"/>
            </c:ext>
          </c:extLst>
        </c:ser>
        <c:dLbls>
          <c:showLegendKey val="0"/>
          <c:showVal val="0"/>
          <c:showCatName val="0"/>
          <c:showSerName val="0"/>
          <c:showPercent val="0"/>
          <c:showBubbleSize val="0"/>
        </c:dLbls>
        <c:marker val="1"/>
        <c:smooth val="0"/>
        <c:axId val="166335488"/>
        <c:axId val="159333120"/>
      </c:lineChart>
      <c:catAx>
        <c:axId val="166334464"/>
        <c:scaling>
          <c:orientation val="minMax"/>
        </c:scaling>
        <c:delete val="0"/>
        <c:axPos val="b"/>
        <c:numFmt formatCode="General" sourceLinked="1"/>
        <c:majorTickMark val="none"/>
        <c:minorTickMark val="none"/>
        <c:tickLblPos val="nextTo"/>
        <c:txPr>
          <a:bodyPr rot="-2700000"/>
          <a:lstStyle/>
          <a:p>
            <a:pPr>
              <a:defRPr/>
            </a:pPr>
            <a:endParaRPr lang="pt-PT"/>
          </a:p>
        </c:txPr>
        <c:crossAx val="164717696"/>
        <c:crosses val="autoZero"/>
        <c:auto val="1"/>
        <c:lblAlgn val="ctr"/>
        <c:lblOffset val="100"/>
        <c:noMultiLvlLbl val="0"/>
      </c:catAx>
      <c:valAx>
        <c:axId val="164717696"/>
        <c:scaling>
          <c:orientation val="minMax"/>
          <c:max val="40000"/>
        </c:scaling>
        <c:delete val="0"/>
        <c:axPos val="l"/>
        <c:majorGridlines>
          <c:spPr>
            <a:ln w="15875">
              <a:solidFill>
                <a:schemeClr val="bg1"/>
              </a:solidFill>
            </a:ln>
          </c:spPr>
        </c:majorGridlines>
        <c:numFmt formatCode="#,##0" sourceLinked="1"/>
        <c:majorTickMark val="out"/>
        <c:minorTickMark val="none"/>
        <c:tickLblPos val="nextTo"/>
        <c:spPr>
          <a:ln>
            <a:noFill/>
          </a:ln>
        </c:spPr>
        <c:crossAx val="166334464"/>
        <c:crosses val="autoZero"/>
        <c:crossBetween val="between"/>
      </c:valAx>
      <c:valAx>
        <c:axId val="159333120"/>
        <c:scaling>
          <c:orientation val="minMax"/>
        </c:scaling>
        <c:delete val="0"/>
        <c:axPos val="r"/>
        <c:numFmt formatCode="0.0" sourceLinked="1"/>
        <c:majorTickMark val="out"/>
        <c:minorTickMark val="none"/>
        <c:tickLblPos val="nextTo"/>
        <c:spPr>
          <a:ln>
            <a:noFill/>
          </a:ln>
        </c:spPr>
        <c:crossAx val="166335488"/>
        <c:crosses val="max"/>
        <c:crossBetween val="between"/>
      </c:valAx>
      <c:catAx>
        <c:axId val="166335488"/>
        <c:scaling>
          <c:orientation val="minMax"/>
        </c:scaling>
        <c:delete val="1"/>
        <c:axPos val="b"/>
        <c:numFmt formatCode="General" sourceLinked="1"/>
        <c:majorTickMark val="out"/>
        <c:minorTickMark val="none"/>
        <c:tickLblPos val="nextTo"/>
        <c:crossAx val="159333120"/>
        <c:crosses val="autoZero"/>
        <c:auto val="1"/>
        <c:lblAlgn val="ctr"/>
        <c:lblOffset val="100"/>
        <c:noMultiLvlLbl val="0"/>
      </c:catAx>
      <c:spPr>
        <a:noFill/>
        <a:ln>
          <a:noFill/>
        </a:ln>
      </c:spPr>
    </c:plotArea>
    <c:legend>
      <c:legendPos val="b"/>
      <c:legendEntry>
        <c:idx val="3"/>
        <c:txPr>
          <a:bodyPr/>
          <a:lstStyle/>
          <a:p>
            <a:pPr>
              <a:defRPr sz="500" baseline="0"/>
            </a:pPr>
            <a:endParaRPr lang="pt-PT"/>
          </a:p>
        </c:txPr>
      </c:legendEntry>
      <c:overlay val="0"/>
      <c:txPr>
        <a:bodyPr/>
        <a:lstStyle/>
        <a:p>
          <a:pPr>
            <a:defRPr sz="600" baseline="0"/>
          </a:pPr>
          <a:endParaRPr lang="pt-PT"/>
        </a:p>
      </c:txPr>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Alemanha</c:v>
          </c:tx>
          <c:spPr>
            <a:ln w="19050">
              <a:solidFill>
                <a:schemeClr val="accent1">
                  <a:lumMod val="75000"/>
                </a:schemeClr>
              </a:solidFill>
            </a:ln>
          </c:spPr>
          <c:marker>
            <c:symbol val="none"/>
          </c:marker>
          <c:cat>
            <c:numRef>
              <c:f>'Quadro 4'!$B$4:$B$10</c:f>
              <c:numCache>
                <c:formatCode>General</c:formatCode>
                <c:ptCount val="7"/>
                <c:pt idx="0">
                  <c:v>2009</c:v>
                </c:pt>
                <c:pt idx="1">
                  <c:v>2010</c:v>
                </c:pt>
                <c:pt idx="2">
                  <c:v>2011</c:v>
                </c:pt>
                <c:pt idx="3">
                  <c:v>2012</c:v>
                </c:pt>
                <c:pt idx="4">
                  <c:v>2013</c:v>
                </c:pt>
                <c:pt idx="5">
                  <c:v>2014</c:v>
                </c:pt>
                <c:pt idx="6">
                  <c:v>2015</c:v>
                </c:pt>
              </c:numCache>
            </c:numRef>
          </c:cat>
          <c:val>
            <c:numRef>
              <c:f>'Quadro 4'!$C$4:$C$10</c:f>
              <c:numCache>
                <c:formatCode>0.0</c:formatCode>
                <c:ptCount val="7"/>
                <c:pt idx="0">
                  <c:v>24.820455355778538</c:v>
                </c:pt>
                <c:pt idx="1">
                  <c:v>23.802402385129369</c:v>
                </c:pt>
                <c:pt idx="2">
                  <c:v>23.218295375209919</c:v>
                </c:pt>
                <c:pt idx="3">
                  <c:v>20.750604632488599</c:v>
                </c:pt>
                <c:pt idx="4">
                  <c:v>18.893684055069656</c:v>
                </c:pt>
                <c:pt idx="5">
                  <c:v>18.220206295132989</c:v>
                </c:pt>
                <c:pt idx="6">
                  <c:v>18.369364257079575</c:v>
                </c:pt>
              </c:numCache>
            </c:numRef>
          </c:val>
          <c:smooth val="0"/>
          <c:extLst>
            <c:ext xmlns:c16="http://schemas.microsoft.com/office/drawing/2014/chart" uri="{C3380CC4-5D6E-409C-BE32-E72D297353CC}">
              <c16:uniqueId val="{00000000-8774-4C94-8439-CF9EBC545634}"/>
            </c:ext>
          </c:extLst>
        </c:ser>
        <c:ser>
          <c:idx val="1"/>
          <c:order val="1"/>
          <c:tx>
            <c:v>Portugal</c:v>
          </c:tx>
          <c:spPr>
            <a:ln w="19050">
              <a:solidFill>
                <a:srgbClr val="C00000"/>
              </a:solidFill>
            </a:ln>
          </c:spPr>
          <c:marker>
            <c:symbol val="none"/>
          </c:marker>
          <c:cat>
            <c:numRef>
              <c:f>'Quadro 4'!$B$4:$B$10</c:f>
              <c:numCache>
                <c:formatCode>General</c:formatCode>
                <c:ptCount val="7"/>
                <c:pt idx="0">
                  <c:v>2009</c:v>
                </c:pt>
                <c:pt idx="1">
                  <c:v>2010</c:v>
                </c:pt>
                <c:pt idx="2">
                  <c:v>2011</c:v>
                </c:pt>
                <c:pt idx="3">
                  <c:v>2012</c:v>
                </c:pt>
                <c:pt idx="4">
                  <c:v>2013</c:v>
                </c:pt>
                <c:pt idx="5">
                  <c:v>2014</c:v>
                </c:pt>
                <c:pt idx="6">
                  <c:v>2015</c:v>
                </c:pt>
              </c:numCache>
            </c:numRef>
          </c:cat>
          <c:val>
            <c:numRef>
              <c:f>'Quadro 4'!$D$4:$D$10</c:f>
              <c:numCache>
                <c:formatCode>0.0</c:formatCode>
                <c:ptCount val="7"/>
                <c:pt idx="0">
                  <c:v>16.267508786227268</c:v>
                </c:pt>
                <c:pt idx="1">
                  <c:v>15.210951655114894</c:v>
                </c:pt>
                <c:pt idx="2">
                  <c:v>15.715983923618317</c:v>
                </c:pt>
                <c:pt idx="3">
                  <c:v>16.022521962737432</c:v>
                </c:pt>
                <c:pt idx="4">
                  <c:v>14.222772845867315</c:v>
                </c:pt>
                <c:pt idx="5">
                  <c:v>12.360627425675869</c:v>
                </c:pt>
                <c:pt idx="6">
                  <c:v>11.920408574200517</c:v>
                </c:pt>
              </c:numCache>
            </c:numRef>
          </c:val>
          <c:smooth val="0"/>
          <c:extLst>
            <c:ext xmlns:c16="http://schemas.microsoft.com/office/drawing/2014/chart" uri="{C3380CC4-5D6E-409C-BE32-E72D297353CC}">
              <c16:uniqueId val="{00000001-8774-4C94-8439-CF9EBC545634}"/>
            </c:ext>
          </c:extLst>
        </c:ser>
        <c:ser>
          <c:idx val="2"/>
          <c:order val="2"/>
          <c:tx>
            <c:v>Itália</c:v>
          </c:tx>
          <c:spPr>
            <a:ln w="19050">
              <a:solidFill>
                <a:schemeClr val="accent3"/>
              </a:solidFill>
            </a:ln>
          </c:spPr>
          <c:marker>
            <c:symbol val="none"/>
          </c:marker>
          <c:cat>
            <c:numRef>
              <c:f>'Quadro 4'!$B$4:$B$10</c:f>
              <c:numCache>
                <c:formatCode>General</c:formatCode>
                <c:ptCount val="7"/>
                <c:pt idx="0">
                  <c:v>2009</c:v>
                </c:pt>
                <c:pt idx="1">
                  <c:v>2010</c:v>
                </c:pt>
                <c:pt idx="2">
                  <c:v>2011</c:v>
                </c:pt>
                <c:pt idx="3">
                  <c:v>2012</c:v>
                </c:pt>
                <c:pt idx="4">
                  <c:v>2013</c:v>
                </c:pt>
                <c:pt idx="5">
                  <c:v>2014</c:v>
                </c:pt>
                <c:pt idx="6">
                  <c:v>2015</c:v>
                </c:pt>
              </c:numCache>
            </c:numRef>
          </c:cat>
          <c:val>
            <c:numRef>
              <c:f>'Quadro 4'!$E$4:$E$10</c:f>
              <c:numCache>
                <c:formatCode>0.0</c:formatCode>
                <c:ptCount val="7"/>
                <c:pt idx="0">
                  <c:v>5.6394845413334691</c:v>
                </c:pt>
                <c:pt idx="1">
                  <c:v>6.1047041116639349</c:v>
                </c:pt>
                <c:pt idx="2">
                  <c:v>6.2748834839707905</c:v>
                </c:pt>
                <c:pt idx="3">
                  <c:v>6.9038036880191962</c:v>
                </c:pt>
                <c:pt idx="4">
                  <c:v>7.940467009074351</c:v>
                </c:pt>
                <c:pt idx="5">
                  <c:v>8.4112238216790196</c:v>
                </c:pt>
                <c:pt idx="6">
                  <c:v>9.3594977026853865</c:v>
                </c:pt>
              </c:numCache>
            </c:numRef>
          </c:val>
          <c:smooth val="0"/>
          <c:extLst>
            <c:ext xmlns:c16="http://schemas.microsoft.com/office/drawing/2014/chart" uri="{C3380CC4-5D6E-409C-BE32-E72D297353CC}">
              <c16:uniqueId val="{00000002-8774-4C94-8439-CF9EBC545634}"/>
            </c:ext>
          </c:extLst>
        </c:ser>
        <c:ser>
          <c:idx val="3"/>
          <c:order val="3"/>
          <c:tx>
            <c:v>Polónia</c:v>
          </c:tx>
          <c:spPr>
            <a:ln w="19050">
              <a:solidFill>
                <a:schemeClr val="accent4"/>
              </a:solidFill>
            </a:ln>
          </c:spPr>
          <c:marker>
            <c:symbol val="none"/>
          </c:marker>
          <c:cat>
            <c:numRef>
              <c:f>'Quadro 4'!$B$4:$B$10</c:f>
              <c:numCache>
                <c:formatCode>General</c:formatCode>
                <c:ptCount val="7"/>
                <c:pt idx="0">
                  <c:v>2009</c:v>
                </c:pt>
                <c:pt idx="1">
                  <c:v>2010</c:v>
                </c:pt>
                <c:pt idx="2">
                  <c:v>2011</c:v>
                </c:pt>
                <c:pt idx="3">
                  <c:v>2012</c:v>
                </c:pt>
                <c:pt idx="4">
                  <c:v>2013</c:v>
                </c:pt>
                <c:pt idx="5">
                  <c:v>2014</c:v>
                </c:pt>
                <c:pt idx="6">
                  <c:v>2015</c:v>
                </c:pt>
              </c:numCache>
            </c:numRef>
          </c:cat>
          <c:val>
            <c:numRef>
              <c:f>'Quadro 4'!$F$4:$F$10</c:f>
              <c:numCache>
                <c:formatCode>0.0</c:formatCode>
                <c:ptCount val="7"/>
                <c:pt idx="0">
                  <c:v>6.2242143330107469</c:v>
                </c:pt>
                <c:pt idx="1">
                  <c:v>6.2676751699212936</c:v>
                </c:pt>
                <c:pt idx="2">
                  <c:v>5.5059720361529898</c:v>
                </c:pt>
                <c:pt idx="3">
                  <c:v>6.3608293741456281</c:v>
                </c:pt>
                <c:pt idx="4">
                  <c:v>6.5144976288541381</c:v>
                </c:pt>
                <c:pt idx="5">
                  <c:v>6.9840486605999068</c:v>
                </c:pt>
                <c:pt idx="6">
                  <c:v>6.4361419758736202</c:v>
                </c:pt>
              </c:numCache>
            </c:numRef>
          </c:val>
          <c:smooth val="0"/>
          <c:extLst>
            <c:ext xmlns:c16="http://schemas.microsoft.com/office/drawing/2014/chart" uri="{C3380CC4-5D6E-409C-BE32-E72D297353CC}">
              <c16:uniqueId val="{00000003-8774-4C94-8439-CF9EBC545634}"/>
            </c:ext>
          </c:extLst>
        </c:ser>
        <c:ser>
          <c:idx val="4"/>
          <c:order val="4"/>
          <c:tx>
            <c:v>França</c:v>
          </c:tx>
          <c:spPr>
            <a:ln w="19050">
              <a:solidFill>
                <a:schemeClr val="accent5"/>
              </a:solidFill>
            </a:ln>
          </c:spPr>
          <c:marker>
            <c:symbol val="none"/>
          </c:marker>
          <c:cat>
            <c:numRef>
              <c:f>'Quadro 4'!$B$4:$B$10</c:f>
              <c:numCache>
                <c:formatCode>General</c:formatCode>
                <c:ptCount val="7"/>
                <c:pt idx="0">
                  <c:v>2009</c:v>
                </c:pt>
                <c:pt idx="1">
                  <c:v>2010</c:v>
                </c:pt>
                <c:pt idx="2">
                  <c:v>2011</c:v>
                </c:pt>
                <c:pt idx="3">
                  <c:v>2012</c:v>
                </c:pt>
                <c:pt idx="4">
                  <c:v>2013</c:v>
                </c:pt>
                <c:pt idx="5">
                  <c:v>2014</c:v>
                </c:pt>
                <c:pt idx="6">
                  <c:v>2015</c:v>
                </c:pt>
              </c:numCache>
            </c:numRef>
          </c:cat>
          <c:val>
            <c:numRef>
              <c:f>'Quadro 4'!$G$4:$G$10</c:f>
              <c:numCache>
                <c:formatCode>0.0</c:formatCode>
                <c:ptCount val="7"/>
                <c:pt idx="0">
                  <c:v>5.4826058167371263</c:v>
                </c:pt>
                <c:pt idx="1">
                  <c:v>5.410639134144354</c:v>
                </c:pt>
                <c:pt idx="2">
                  <c:v>5.0559465630130012</c:v>
                </c:pt>
                <c:pt idx="3">
                  <c:v>4.8542668412851668</c:v>
                </c:pt>
                <c:pt idx="4">
                  <c:v>5.2403144024548336</c:v>
                </c:pt>
                <c:pt idx="5">
                  <c:v>5.4249736674795743</c:v>
                </c:pt>
                <c:pt idx="6">
                  <c:v>6.1533251569679104</c:v>
                </c:pt>
              </c:numCache>
            </c:numRef>
          </c:val>
          <c:smooth val="0"/>
          <c:extLst>
            <c:ext xmlns:c16="http://schemas.microsoft.com/office/drawing/2014/chart" uri="{C3380CC4-5D6E-409C-BE32-E72D297353CC}">
              <c16:uniqueId val="{00000004-8774-4C94-8439-CF9EBC545634}"/>
            </c:ext>
          </c:extLst>
        </c:ser>
        <c:ser>
          <c:idx val="5"/>
          <c:order val="5"/>
          <c:tx>
            <c:v>Espanha</c:v>
          </c:tx>
          <c:spPr>
            <a:ln w="19050">
              <a:solidFill>
                <a:schemeClr val="accent6"/>
              </a:solidFill>
            </a:ln>
          </c:spPr>
          <c:marker>
            <c:symbol val="none"/>
          </c:marker>
          <c:cat>
            <c:numRef>
              <c:f>'Quadro 4'!$B$4:$B$10</c:f>
              <c:numCache>
                <c:formatCode>General</c:formatCode>
                <c:ptCount val="7"/>
                <c:pt idx="0">
                  <c:v>2009</c:v>
                </c:pt>
                <c:pt idx="1">
                  <c:v>2010</c:v>
                </c:pt>
                <c:pt idx="2">
                  <c:v>2011</c:v>
                </c:pt>
                <c:pt idx="3">
                  <c:v>2012</c:v>
                </c:pt>
                <c:pt idx="4">
                  <c:v>2013</c:v>
                </c:pt>
                <c:pt idx="5">
                  <c:v>2014</c:v>
                </c:pt>
                <c:pt idx="6">
                  <c:v>2015</c:v>
                </c:pt>
              </c:numCache>
            </c:numRef>
          </c:cat>
          <c:val>
            <c:numRef>
              <c:f>'Quadro 4'!$H$4:$H$10</c:f>
              <c:numCache>
                <c:formatCode>0.0</c:formatCode>
                <c:ptCount val="7"/>
                <c:pt idx="0">
                  <c:v>1.2998522895125553</c:v>
                </c:pt>
                <c:pt idx="1">
                  <c:v>1.7016095788636123</c:v>
                </c:pt>
                <c:pt idx="2">
                  <c:v>2.6284506670188881</c:v>
                </c:pt>
                <c:pt idx="3">
                  <c:v>3.646913745471231</c:v>
                </c:pt>
                <c:pt idx="4">
                  <c:v>4.2319620616662013</c:v>
                </c:pt>
                <c:pt idx="5">
                  <c:v>4.1173623829270376</c:v>
                </c:pt>
                <c:pt idx="6">
                  <c:v>3.6180416994636548</c:v>
                </c:pt>
              </c:numCache>
            </c:numRef>
          </c:val>
          <c:smooth val="0"/>
          <c:extLst>
            <c:ext xmlns:c16="http://schemas.microsoft.com/office/drawing/2014/chart" uri="{C3380CC4-5D6E-409C-BE32-E72D297353CC}">
              <c16:uniqueId val="{00000005-8774-4C94-8439-CF9EBC545634}"/>
            </c:ext>
          </c:extLst>
        </c:ser>
        <c:dLbls>
          <c:showLegendKey val="0"/>
          <c:showVal val="0"/>
          <c:showCatName val="0"/>
          <c:showSerName val="0"/>
          <c:showPercent val="0"/>
          <c:showBubbleSize val="0"/>
        </c:dLbls>
        <c:smooth val="0"/>
        <c:axId val="166337024"/>
        <c:axId val="164719424"/>
      </c:lineChart>
      <c:catAx>
        <c:axId val="166337024"/>
        <c:scaling>
          <c:orientation val="minMax"/>
        </c:scaling>
        <c:delete val="0"/>
        <c:axPos val="b"/>
        <c:numFmt formatCode="General" sourceLinked="1"/>
        <c:majorTickMark val="none"/>
        <c:minorTickMark val="none"/>
        <c:tickLblPos val="nextTo"/>
        <c:crossAx val="164719424"/>
        <c:crosses val="autoZero"/>
        <c:auto val="1"/>
        <c:lblAlgn val="ctr"/>
        <c:lblOffset val="100"/>
        <c:noMultiLvlLbl val="0"/>
      </c:catAx>
      <c:valAx>
        <c:axId val="164719424"/>
        <c:scaling>
          <c:orientation val="minMax"/>
        </c:scaling>
        <c:delete val="0"/>
        <c:axPos val="l"/>
        <c:majorGridlines>
          <c:spPr>
            <a:ln w="15875">
              <a:solidFill>
                <a:schemeClr val="bg1"/>
              </a:solidFill>
            </a:ln>
          </c:spPr>
        </c:majorGridlines>
        <c:numFmt formatCode="0.0" sourceLinked="1"/>
        <c:majorTickMark val="out"/>
        <c:minorTickMark val="none"/>
        <c:tickLblPos val="nextTo"/>
        <c:spPr>
          <a:ln>
            <a:noFill/>
          </a:ln>
        </c:spPr>
        <c:crossAx val="166337024"/>
        <c:crosses val="autoZero"/>
        <c:crossBetween val="between"/>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strRef>
              <c:f>'Quadro 5'!$B$4:$B$45</c:f>
              <c:strCache>
                <c:ptCount val="42"/>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strCache>
            </c:strRef>
          </c:cat>
          <c:val>
            <c:numRef>
              <c:f>'Quadro 5'!$C$4:$C$45</c:f>
              <c:numCache>
                <c:formatCode>#,##0</c:formatCode>
                <c:ptCount val="42"/>
                <c:pt idx="0">
                  <c:v>677</c:v>
                </c:pt>
                <c:pt idx="1">
                  <c:v>694</c:v>
                </c:pt>
                <c:pt idx="2">
                  <c:v>694</c:v>
                </c:pt>
                <c:pt idx="3">
                  <c:v>490</c:v>
                </c:pt>
                <c:pt idx="4">
                  <c:v>457</c:v>
                </c:pt>
                <c:pt idx="5">
                  <c:v>431</c:v>
                </c:pt>
                <c:pt idx="6">
                  <c:v>1123</c:v>
                </c:pt>
                <c:pt idx="7">
                  <c:v>1639</c:v>
                </c:pt>
                <c:pt idx="8">
                  <c:v>2074</c:v>
                </c:pt>
                <c:pt idx="9">
                  <c:v>2239</c:v>
                </c:pt>
                <c:pt idx="10">
                  <c:v>2055</c:v>
                </c:pt>
                <c:pt idx="11">
                  <c:v>2199</c:v>
                </c:pt>
                <c:pt idx="12">
                  <c:v>2549</c:v>
                </c:pt>
                <c:pt idx="13">
                  <c:v>3126</c:v>
                </c:pt>
                <c:pt idx="14">
                  <c:v>3852</c:v>
                </c:pt>
                <c:pt idx="15">
                  <c:v>4221</c:v>
                </c:pt>
                <c:pt idx="16">
                  <c:v>4743</c:v>
                </c:pt>
                <c:pt idx="17">
                  <c:v>6298</c:v>
                </c:pt>
                <c:pt idx="18">
                  <c:v>10058</c:v>
                </c:pt>
                <c:pt idx="19">
                  <c:v>8684</c:v>
                </c:pt>
                <c:pt idx="20">
                  <c:v>7476</c:v>
                </c:pt>
                <c:pt idx="21">
                  <c:v>7424</c:v>
                </c:pt>
                <c:pt idx="22">
                  <c:v>7850</c:v>
                </c:pt>
                <c:pt idx="23">
                  <c:v>8717</c:v>
                </c:pt>
                <c:pt idx="24">
                  <c:v>7778</c:v>
                </c:pt>
                <c:pt idx="25">
                  <c:v>7955</c:v>
                </c:pt>
                <c:pt idx="26">
                  <c:v>6785</c:v>
                </c:pt>
                <c:pt idx="27">
                  <c:v>5585</c:v>
                </c:pt>
                <c:pt idx="28">
                  <c:v>4943</c:v>
                </c:pt>
                <c:pt idx="29">
                  <c:v>4526</c:v>
                </c:pt>
                <c:pt idx="30">
                  <c:v>4611</c:v>
                </c:pt>
                <c:pt idx="31">
                  <c:v>5029</c:v>
                </c:pt>
                <c:pt idx="32">
                  <c:v>5746</c:v>
                </c:pt>
                <c:pt idx="33">
                  <c:v>6104</c:v>
                </c:pt>
                <c:pt idx="34">
                  <c:v>4487</c:v>
                </c:pt>
                <c:pt idx="35">
                  <c:v>4458</c:v>
                </c:pt>
                <c:pt idx="36">
                  <c:v>5181</c:v>
                </c:pt>
                <c:pt idx="37">
                  <c:v>4441</c:v>
                </c:pt>
                <c:pt idx="38">
                  <c:v>4292</c:v>
                </c:pt>
                <c:pt idx="39">
                  <c:v>4898</c:v>
                </c:pt>
                <c:pt idx="40">
                  <c:v>5649</c:v>
                </c:pt>
                <c:pt idx="41">
                  <c:v>6583</c:v>
                </c:pt>
              </c:numCache>
            </c:numRef>
          </c:val>
          <c:smooth val="0"/>
          <c:extLst>
            <c:ext xmlns:c16="http://schemas.microsoft.com/office/drawing/2014/chart" uri="{C3380CC4-5D6E-409C-BE32-E72D297353CC}">
              <c16:uniqueId val="{00000000-C5C7-4FB8-A502-B7017C4A80E7}"/>
            </c:ext>
          </c:extLst>
        </c:ser>
        <c:dLbls>
          <c:showLegendKey val="0"/>
          <c:showVal val="0"/>
          <c:showCatName val="0"/>
          <c:showSerName val="0"/>
          <c:showPercent val="0"/>
          <c:showBubbleSize val="0"/>
        </c:dLbls>
        <c:smooth val="0"/>
        <c:axId val="160589824"/>
        <c:axId val="164721728"/>
      </c:lineChart>
      <c:catAx>
        <c:axId val="160589824"/>
        <c:scaling>
          <c:orientation val="minMax"/>
        </c:scaling>
        <c:delete val="0"/>
        <c:axPos val="b"/>
        <c:numFmt formatCode="General" sourceLinked="1"/>
        <c:majorTickMark val="none"/>
        <c:minorTickMark val="none"/>
        <c:tickLblPos val="nextTo"/>
        <c:crossAx val="164721728"/>
        <c:crosses val="autoZero"/>
        <c:auto val="1"/>
        <c:lblAlgn val="ctr"/>
        <c:lblOffset val="100"/>
        <c:noMultiLvlLbl val="0"/>
      </c:catAx>
      <c:valAx>
        <c:axId val="16472172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058982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75000"/>
              </a:schemeClr>
            </a:solidFill>
            <a:ln w="19050">
              <a:noFill/>
            </a:ln>
          </c:spPr>
          <c:invertIfNegative val="0"/>
          <c:dPt>
            <c:idx val="22"/>
            <c:invertIfNegative val="0"/>
            <c:bubble3D val="0"/>
            <c:spPr>
              <a:solidFill>
                <a:srgbClr val="C00000"/>
              </a:solidFill>
              <a:ln w="19050">
                <a:noFill/>
              </a:ln>
            </c:spPr>
            <c:extLst>
              <c:ext xmlns:c16="http://schemas.microsoft.com/office/drawing/2014/chart" uri="{C3380CC4-5D6E-409C-BE32-E72D297353CC}">
                <c16:uniqueId val="{00000001-E378-4EEE-87FA-B21EF003B799}"/>
              </c:ext>
            </c:extLst>
          </c:dPt>
          <c:dPt>
            <c:idx val="23"/>
            <c:invertIfNegative val="0"/>
            <c:bubble3D val="0"/>
            <c:spPr>
              <a:solidFill>
                <a:srgbClr val="C00000"/>
              </a:solidFill>
              <a:ln w="19050">
                <a:noFill/>
              </a:ln>
            </c:spPr>
            <c:extLst>
              <c:ext xmlns:c16="http://schemas.microsoft.com/office/drawing/2014/chart" uri="{C3380CC4-5D6E-409C-BE32-E72D297353CC}">
                <c16:uniqueId val="{00000003-E378-4EEE-87FA-B21EF003B799}"/>
              </c:ext>
            </c:extLst>
          </c:dPt>
          <c:dPt>
            <c:idx val="24"/>
            <c:invertIfNegative val="0"/>
            <c:bubble3D val="0"/>
            <c:spPr>
              <a:solidFill>
                <a:srgbClr val="C00000"/>
              </a:solidFill>
              <a:ln w="19050">
                <a:noFill/>
              </a:ln>
            </c:spPr>
            <c:extLst>
              <c:ext xmlns:c16="http://schemas.microsoft.com/office/drawing/2014/chart" uri="{C3380CC4-5D6E-409C-BE32-E72D297353CC}">
                <c16:uniqueId val="{00000005-E378-4EEE-87FA-B21EF003B799}"/>
              </c:ext>
            </c:extLst>
          </c:dPt>
          <c:dPt>
            <c:idx val="25"/>
            <c:invertIfNegative val="0"/>
            <c:bubble3D val="0"/>
            <c:spPr>
              <a:solidFill>
                <a:srgbClr val="C00000"/>
              </a:solidFill>
              <a:ln w="19050">
                <a:noFill/>
              </a:ln>
            </c:spPr>
            <c:extLst>
              <c:ext xmlns:c16="http://schemas.microsoft.com/office/drawing/2014/chart" uri="{C3380CC4-5D6E-409C-BE32-E72D297353CC}">
                <c16:uniqueId val="{00000007-E378-4EEE-87FA-B21EF003B799}"/>
              </c:ext>
            </c:extLst>
          </c:dPt>
          <c:dPt>
            <c:idx val="26"/>
            <c:invertIfNegative val="0"/>
            <c:bubble3D val="0"/>
            <c:spPr>
              <a:solidFill>
                <a:srgbClr val="C00000"/>
              </a:solidFill>
              <a:ln w="19050">
                <a:noFill/>
              </a:ln>
            </c:spPr>
            <c:extLst>
              <c:ext xmlns:c16="http://schemas.microsoft.com/office/drawing/2014/chart" uri="{C3380CC4-5D6E-409C-BE32-E72D297353CC}">
                <c16:uniqueId val="{00000009-E378-4EEE-87FA-B21EF003B799}"/>
              </c:ext>
            </c:extLst>
          </c:dPt>
          <c:dPt>
            <c:idx val="27"/>
            <c:invertIfNegative val="0"/>
            <c:bubble3D val="0"/>
            <c:spPr>
              <a:solidFill>
                <a:srgbClr val="C00000"/>
              </a:solidFill>
              <a:ln w="19050">
                <a:noFill/>
              </a:ln>
            </c:spPr>
            <c:extLst>
              <c:ext xmlns:c16="http://schemas.microsoft.com/office/drawing/2014/chart" uri="{C3380CC4-5D6E-409C-BE32-E72D297353CC}">
                <c16:uniqueId val="{0000000B-E378-4EEE-87FA-B21EF003B799}"/>
              </c:ext>
            </c:extLst>
          </c:dPt>
          <c:cat>
            <c:strRef>
              <c:f>'Quadro 6'!$B$4:$B$45</c:f>
              <c:strCache>
                <c:ptCount val="42"/>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strCache>
            </c:strRef>
          </c:cat>
          <c:val>
            <c:numRef>
              <c:f>'Quadro 6'!$E$4:$E$45</c:f>
              <c:numCache>
                <c:formatCode>#,##0</c:formatCode>
                <c:ptCount val="42"/>
                <c:pt idx="0">
                  <c:v>315</c:v>
                </c:pt>
                <c:pt idx="1">
                  <c:v>97</c:v>
                </c:pt>
                <c:pt idx="2">
                  <c:v>266</c:v>
                </c:pt>
                <c:pt idx="3">
                  <c:v>514</c:v>
                </c:pt>
                <c:pt idx="4">
                  <c:v>639</c:v>
                </c:pt>
                <c:pt idx="5">
                  <c:v>1249</c:v>
                </c:pt>
                <c:pt idx="6">
                  <c:v>1765</c:v>
                </c:pt>
                <c:pt idx="7">
                  <c:v>2338</c:v>
                </c:pt>
                <c:pt idx="8">
                  <c:v>3268</c:v>
                </c:pt>
                <c:pt idx="9">
                  <c:v>2753</c:v>
                </c:pt>
                <c:pt idx="10">
                  <c:v>4272</c:v>
                </c:pt>
                <c:pt idx="11">
                  <c:v>5902</c:v>
                </c:pt>
                <c:pt idx="12">
                  <c:v>7665</c:v>
                </c:pt>
                <c:pt idx="13">
                  <c:v>7925</c:v>
                </c:pt>
                <c:pt idx="14">
                  <c:v>8285</c:v>
                </c:pt>
                <c:pt idx="15">
                  <c:v>10032</c:v>
                </c:pt>
                <c:pt idx="16">
                  <c:v>14941</c:v>
                </c:pt>
                <c:pt idx="17">
                  <c:v>13486</c:v>
                </c:pt>
                <c:pt idx="18">
                  <c:v>8697</c:v>
                </c:pt>
                <c:pt idx="19">
                  <c:v>6116</c:v>
                </c:pt>
                <c:pt idx="20">
                  <c:v>4795</c:v>
                </c:pt>
                <c:pt idx="21">
                  <c:v>2938</c:v>
                </c:pt>
                <c:pt idx="22">
                  <c:v>-366</c:v>
                </c:pt>
                <c:pt idx="23">
                  <c:v>-3118</c:v>
                </c:pt>
                <c:pt idx="24">
                  <c:v>-2673</c:v>
                </c:pt>
                <c:pt idx="25">
                  <c:v>-2959</c:v>
                </c:pt>
                <c:pt idx="26">
                  <c:v>-1874</c:v>
                </c:pt>
                <c:pt idx="27">
                  <c:v>-654</c:v>
                </c:pt>
                <c:pt idx="28">
                  <c:v>4392</c:v>
                </c:pt>
                <c:pt idx="29">
                  <c:v>7744</c:v>
                </c:pt>
                <c:pt idx="30">
                  <c:v>8982</c:v>
                </c:pt>
                <c:pt idx="31">
                  <c:v>7140</c:v>
                </c:pt>
                <c:pt idx="32">
                  <c:v>6751</c:v>
                </c:pt>
                <c:pt idx="33">
                  <c:v>9366</c:v>
                </c:pt>
                <c:pt idx="34">
                  <c:v>13285</c:v>
                </c:pt>
                <c:pt idx="35">
                  <c:v>9212</c:v>
                </c:pt>
                <c:pt idx="36">
                  <c:v>7645</c:v>
                </c:pt>
                <c:pt idx="37">
                  <c:v>10917</c:v>
                </c:pt>
                <c:pt idx="38">
                  <c:v>14285</c:v>
                </c:pt>
                <c:pt idx="39">
                  <c:v>15027</c:v>
                </c:pt>
                <c:pt idx="40">
                  <c:v>9244</c:v>
                </c:pt>
                <c:pt idx="41">
                  <c:v>7503</c:v>
                </c:pt>
              </c:numCache>
            </c:numRef>
          </c:val>
          <c:extLst>
            <c:ext xmlns:c16="http://schemas.microsoft.com/office/drawing/2014/chart" uri="{C3380CC4-5D6E-409C-BE32-E72D297353CC}">
              <c16:uniqueId val="{0000000C-E378-4EEE-87FA-B21EF003B799}"/>
            </c:ext>
          </c:extLst>
        </c:ser>
        <c:dLbls>
          <c:showLegendKey val="0"/>
          <c:showVal val="0"/>
          <c:showCatName val="0"/>
          <c:showSerName val="0"/>
          <c:showPercent val="0"/>
          <c:showBubbleSize val="0"/>
        </c:dLbls>
        <c:gapWidth val="25"/>
        <c:axId val="166645248"/>
        <c:axId val="164723456"/>
      </c:barChart>
      <c:catAx>
        <c:axId val="166645248"/>
        <c:scaling>
          <c:orientation val="minMax"/>
        </c:scaling>
        <c:delete val="0"/>
        <c:axPos val="b"/>
        <c:numFmt formatCode="General" sourceLinked="1"/>
        <c:majorTickMark val="none"/>
        <c:minorTickMark val="none"/>
        <c:tickLblPos val="low"/>
        <c:crossAx val="164723456"/>
        <c:crosses val="autoZero"/>
        <c:auto val="1"/>
        <c:lblAlgn val="ctr"/>
        <c:lblOffset val="100"/>
        <c:noMultiLvlLbl val="0"/>
      </c:catAx>
      <c:valAx>
        <c:axId val="16472345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6645248"/>
        <c:crossesAt val="1"/>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Nascimentos</c:v>
          </c:tx>
          <c:spPr>
            <a:ln w="19050">
              <a:solidFill>
                <a:schemeClr val="accent1">
                  <a:lumMod val="75000"/>
                </a:schemeClr>
              </a:solidFill>
            </a:ln>
          </c:spPr>
          <c:marker>
            <c:symbol val="none"/>
          </c:marker>
          <c:cat>
            <c:numRef>
              <c:f>'Quadro 7'!$B$4:$B$32</c:f>
              <c:numCache>
                <c:formatCode>General</c:formatCode>
                <c:ptCount val="29"/>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numCache>
            </c:numRef>
          </c:cat>
          <c:val>
            <c:numRef>
              <c:f>'Quadro 7'!$C$4:$C$32</c:f>
              <c:numCache>
                <c:formatCode>#,##0</c:formatCode>
                <c:ptCount val="29"/>
                <c:pt idx="0">
                  <c:v>1306</c:v>
                </c:pt>
                <c:pt idx="1">
                  <c:v>1715</c:v>
                </c:pt>
                <c:pt idx="2">
                  <c:v>1901</c:v>
                </c:pt>
                <c:pt idx="3">
                  <c:v>2187</c:v>
                </c:pt>
                <c:pt idx="4">
                  <c:v>2621</c:v>
                </c:pt>
                <c:pt idx="5">
                  <c:v>2904</c:v>
                </c:pt>
                <c:pt idx="6">
                  <c:v>2885</c:v>
                </c:pt>
                <c:pt idx="7">
                  <c:v>3035</c:v>
                </c:pt>
                <c:pt idx="8">
                  <c:v>3038</c:v>
                </c:pt>
                <c:pt idx="9">
                  <c:v>3117</c:v>
                </c:pt>
                <c:pt idx="10">
                  <c:v>2943</c:v>
                </c:pt>
                <c:pt idx="11">
                  <c:v>2786</c:v>
                </c:pt>
                <c:pt idx="12">
                  <c:v>2706</c:v>
                </c:pt>
                <c:pt idx="13">
                  <c:v>2593</c:v>
                </c:pt>
                <c:pt idx="14">
                  <c:v>2423</c:v>
                </c:pt>
                <c:pt idx="15">
                  <c:v>2301</c:v>
                </c:pt>
                <c:pt idx="16">
                  <c:v>2394</c:v>
                </c:pt>
                <c:pt idx="17">
                  <c:v>2383</c:v>
                </c:pt>
                <c:pt idx="18">
                  <c:v>2489</c:v>
                </c:pt>
                <c:pt idx="19">
                  <c:v>2529</c:v>
                </c:pt>
                <c:pt idx="20">
                  <c:v>2436</c:v>
                </c:pt>
                <c:pt idx="21">
                  <c:v>2745</c:v>
                </c:pt>
                <c:pt idx="22">
                  <c:v>2796</c:v>
                </c:pt>
                <c:pt idx="23">
                  <c:v>2899</c:v>
                </c:pt>
                <c:pt idx="24">
                  <c:v>3071</c:v>
                </c:pt>
                <c:pt idx="25">
                  <c:v>2913</c:v>
                </c:pt>
                <c:pt idx="26">
                  <c:v>3136</c:v>
                </c:pt>
                <c:pt idx="27">
                  <c:v>3371</c:v>
                </c:pt>
                <c:pt idx="28">
                  <c:v>3458</c:v>
                </c:pt>
              </c:numCache>
            </c:numRef>
          </c:val>
          <c:smooth val="0"/>
          <c:extLst>
            <c:ext xmlns:c16="http://schemas.microsoft.com/office/drawing/2014/chart" uri="{C3380CC4-5D6E-409C-BE32-E72D297353CC}">
              <c16:uniqueId val="{00000000-0264-4104-9A1B-11D9B7734558}"/>
            </c:ext>
          </c:extLst>
        </c:ser>
        <c:ser>
          <c:idx val="1"/>
          <c:order val="1"/>
          <c:tx>
            <c:v>Óbitos</c:v>
          </c:tx>
          <c:spPr>
            <a:ln w="19050">
              <a:solidFill>
                <a:srgbClr val="C00000"/>
              </a:solidFill>
            </a:ln>
          </c:spPr>
          <c:marker>
            <c:symbol val="none"/>
          </c:marker>
          <c:cat>
            <c:numRef>
              <c:f>'Quadro 7'!$B$4:$B$32</c:f>
              <c:numCache>
                <c:formatCode>General</c:formatCode>
                <c:ptCount val="29"/>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numCache>
            </c:numRef>
          </c:cat>
          <c:val>
            <c:numRef>
              <c:f>'Quadro 7'!$D$4:$D$32</c:f>
              <c:numCache>
                <c:formatCode>#,##0</c:formatCode>
                <c:ptCount val="29"/>
                <c:pt idx="0">
                  <c:v>46</c:v>
                </c:pt>
                <c:pt idx="1">
                  <c:v>61</c:v>
                </c:pt>
                <c:pt idx="2">
                  <c:v>67</c:v>
                </c:pt>
                <c:pt idx="3">
                  <c:v>76</c:v>
                </c:pt>
                <c:pt idx="4">
                  <c:v>93</c:v>
                </c:pt>
                <c:pt idx="5">
                  <c:v>91</c:v>
                </c:pt>
                <c:pt idx="6">
                  <c:v>65</c:v>
                </c:pt>
                <c:pt idx="7">
                  <c:v>85</c:v>
                </c:pt>
                <c:pt idx="8">
                  <c:v>88</c:v>
                </c:pt>
                <c:pt idx="9">
                  <c:v>99</c:v>
                </c:pt>
                <c:pt idx="10">
                  <c:v>85</c:v>
                </c:pt>
                <c:pt idx="11">
                  <c:v>72</c:v>
                </c:pt>
                <c:pt idx="12">
                  <c:v>91</c:v>
                </c:pt>
                <c:pt idx="13">
                  <c:v>96</c:v>
                </c:pt>
                <c:pt idx="14">
                  <c:v>97</c:v>
                </c:pt>
                <c:pt idx="15">
                  <c:v>106</c:v>
                </c:pt>
                <c:pt idx="16">
                  <c:v>108</c:v>
                </c:pt>
                <c:pt idx="17">
                  <c:v>113</c:v>
                </c:pt>
                <c:pt idx="18">
                  <c:v>131</c:v>
                </c:pt>
                <c:pt idx="19">
                  <c:v>128</c:v>
                </c:pt>
                <c:pt idx="20">
                  <c:v>129</c:v>
                </c:pt>
                <c:pt idx="21">
                  <c:v>128</c:v>
                </c:pt>
                <c:pt idx="22">
                  <c:v>172</c:v>
                </c:pt>
                <c:pt idx="23">
                  <c:v>155</c:v>
                </c:pt>
                <c:pt idx="24">
                  <c:v>184</c:v>
                </c:pt>
                <c:pt idx="25">
                  <c:v>200</c:v>
                </c:pt>
                <c:pt idx="26">
                  <c:v>203</c:v>
                </c:pt>
                <c:pt idx="27">
                  <c:v>258</c:v>
                </c:pt>
                <c:pt idx="28">
                  <c:v>245</c:v>
                </c:pt>
              </c:numCache>
            </c:numRef>
          </c:val>
          <c:smooth val="0"/>
          <c:extLst>
            <c:ext xmlns:c16="http://schemas.microsoft.com/office/drawing/2014/chart" uri="{C3380CC4-5D6E-409C-BE32-E72D297353CC}">
              <c16:uniqueId val="{00000001-0264-4104-9A1B-11D9B7734558}"/>
            </c:ext>
          </c:extLst>
        </c:ser>
        <c:dLbls>
          <c:showLegendKey val="0"/>
          <c:showVal val="0"/>
          <c:showCatName val="0"/>
          <c:showSerName val="0"/>
          <c:showPercent val="0"/>
          <c:showBubbleSize val="0"/>
        </c:dLbls>
        <c:smooth val="0"/>
        <c:axId val="166709248"/>
        <c:axId val="166855232"/>
      </c:lineChart>
      <c:catAx>
        <c:axId val="166709248"/>
        <c:scaling>
          <c:orientation val="minMax"/>
        </c:scaling>
        <c:delete val="0"/>
        <c:axPos val="b"/>
        <c:numFmt formatCode="General" sourceLinked="1"/>
        <c:majorTickMark val="none"/>
        <c:minorTickMark val="none"/>
        <c:tickLblPos val="nextTo"/>
        <c:txPr>
          <a:bodyPr rot="-2700000"/>
          <a:lstStyle/>
          <a:p>
            <a:pPr>
              <a:defRPr/>
            </a:pPr>
            <a:endParaRPr lang="pt-PT"/>
          </a:p>
        </c:txPr>
        <c:crossAx val="166855232"/>
        <c:crosses val="autoZero"/>
        <c:auto val="1"/>
        <c:lblAlgn val="ctr"/>
        <c:lblOffset val="100"/>
        <c:noMultiLvlLbl val="0"/>
      </c:catAx>
      <c:valAx>
        <c:axId val="16685523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6709248"/>
        <c:crosses val="autoZero"/>
        <c:crossBetween val="between"/>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Número</c:v>
          </c:tx>
          <c:spPr>
            <a:solidFill>
              <a:schemeClr val="accent1">
                <a:lumMod val="75000"/>
              </a:schemeClr>
            </a:solidFill>
            <a:ln w="19050">
              <a:noFill/>
            </a:ln>
          </c:spPr>
          <c:invertIfNegative val="0"/>
          <c:cat>
            <c:numRef>
              <c:f>'Quadro 8'!$B$5:$B$50</c:f>
              <c:numCache>
                <c:formatCode>General</c:formatCode>
                <c:ptCount val="46"/>
                <c:pt idx="0">
                  <c:v>1970</c:v>
                </c:pt>
                <c:pt idx="1">
                  <c:v>1971</c:v>
                </c:pt>
                <c:pt idx="2">
                  <c:v>1972</c:v>
                </c:pt>
                <c:pt idx="3">
                  <c:v>1973</c:v>
                </c:pt>
                <c:pt idx="4">
                  <c:v>1974</c:v>
                </c:pt>
                <c:pt idx="5">
                  <c:v>1975</c:v>
                </c:pt>
                <c:pt idx="6">
                  <c:v>1976</c:v>
                </c:pt>
                <c:pt idx="7">
                  <c:v>1977</c:v>
                </c:pt>
                <c:pt idx="8">
                  <c:v>1978</c:v>
                </c:pt>
                <c:pt idx="9">
                  <c:v>1079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numCache>
            </c:numRef>
          </c:cat>
          <c:val>
            <c:numRef>
              <c:f>'Quadro 8'!$D$5:$D$50</c:f>
              <c:numCache>
                <c:formatCode>#,##0</c:formatCode>
                <c:ptCount val="46"/>
                <c:pt idx="0">
                  <c:v>3167</c:v>
                </c:pt>
                <c:pt idx="1">
                  <c:v>3701</c:v>
                </c:pt>
                <c:pt idx="2">
                  <c:v>4355</c:v>
                </c:pt>
                <c:pt idx="3">
                  <c:v>5103</c:v>
                </c:pt>
                <c:pt idx="4">
                  <c:v>5683</c:v>
                </c:pt>
                <c:pt idx="5">
                  <c:v>5913</c:v>
                </c:pt>
                <c:pt idx="6">
                  <c:v>6275</c:v>
                </c:pt>
                <c:pt idx="7">
                  <c:v>6837</c:v>
                </c:pt>
                <c:pt idx="8">
                  <c:v>7509</c:v>
                </c:pt>
                <c:pt idx="9">
                  <c:v>8754</c:v>
                </c:pt>
                <c:pt idx="10">
                  <c:v>10687</c:v>
                </c:pt>
                <c:pt idx="11">
                  <c:v>13147</c:v>
                </c:pt>
                <c:pt idx="12">
                  <c:v>16658</c:v>
                </c:pt>
                <c:pt idx="13">
                  <c:v>19727</c:v>
                </c:pt>
                <c:pt idx="14">
                  <c:v>24425</c:v>
                </c:pt>
                <c:pt idx="15">
                  <c:v>30851</c:v>
                </c:pt>
                <c:pt idx="16">
                  <c:v>39176</c:v>
                </c:pt>
                <c:pt idx="17">
                  <c:v>48035</c:v>
                </c:pt>
                <c:pt idx="18">
                  <c:v>57566</c:v>
                </c:pt>
                <c:pt idx="19">
                  <c:v>68969</c:v>
                </c:pt>
                <c:pt idx="20">
                  <c:v>85649</c:v>
                </c:pt>
                <c:pt idx="21">
                  <c:v>101210</c:v>
                </c:pt>
                <c:pt idx="22">
                  <c:v>112441</c:v>
                </c:pt>
                <c:pt idx="23">
                  <c:v>121125</c:v>
                </c:pt>
                <c:pt idx="24">
                  <c:v>128600</c:v>
                </c:pt>
                <c:pt idx="25">
                  <c:v>134827</c:v>
                </c:pt>
                <c:pt idx="26">
                  <c:v>137081</c:v>
                </c:pt>
                <c:pt idx="27">
                  <c:v>136311</c:v>
                </c:pt>
                <c:pt idx="28">
                  <c:v>135821</c:v>
                </c:pt>
                <c:pt idx="29">
                  <c:v>134958</c:v>
                </c:pt>
                <c:pt idx="30">
                  <c:v>134675</c:v>
                </c:pt>
                <c:pt idx="31">
                  <c:v>135517</c:v>
                </c:pt>
                <c:pt idx="32">
                  <c:v>141085</c:v>
                </c:pt>
                <c:pt idx="33">
                  <c:v>149839</c:v>
                </c:pt>
                <c:pt idx="34">
                  <c:v>159737</c:v>
                </c:pt>
                <c:pt idx="35">
                  <c:v>167269</c:v>
                </c:pt>
                <c:pt idx="36">
                  <c:v>173477</c:v>
                </c:pt>
                <c:pt idx="37">
                  <c:v>182324</c:v>
                </c:pt>
                <c:pt idx="38">
                  <c:v>196168</c:v>
                </c:pt>
                <c:pt idx="39">
                  <c:v>205255</c:v>
                </c:pt>
                <c:pt idx="40">
                  <c:v>213153</c:v>
                </c:pt>
                <c:pt idx="41">
                  <c:v>224171</c:v>
                </c:pt>
                <c:pt idx="42">
                  <c:v>238432</c:v>
                </c:pt>
                <c:pt idx="43">
                  <c:v>253769</c:v>
                </c:pt>
                <c:pt idx="44">
                  <c:v>263010</c:v>
                </c:pt>
                <c:pt idx="45">
                  <c:v>268067</c:v>
                </c:pt>
              </c:numCache>
            </c:numRef>
          </c:val>
          <c:extLst>
            <c:ext xmlns:c16="http://schemas.microsoft.com/office/drawing/2014/chart" uri="{C3380CC4-5D6E-409C-BE32-E72D297353CC}">
              <c16:uniqueId val="{00000000-5977-4262-AD84-5994AC42F1A2}"/>
            </c:ext>
          </c:extLst>
        </c:ser>
        <c:dLbls>
          <c:showLegendKey val="0"/>
          <c:showVal val="0"/>
          <c:showCatName val="0"/>
          <c:showSerName val="0"/>
          <c:showPercent val="0"/>
          <c:showBubbleSize val="0"/>
        </c:dLbls>
        <c:gapWidth val="50"/>
        <c:axId val="166924288"/>
        <c:axId val="166856960"/>
      </c:barChart>
      <c:lineChart>
        <c:grouping val="standard"/>
        <c:varyColors val="0"/>
        <c:ser>
          <c:idx val="1"/>
          <c:order val="1"/>
          <c:tx>
            <c:v>Percentagem (escala da direita)</c:v>
          </c:tx>
          <c:spPr>
            <a:ln w="19050">
              <a:solidFill>
                <a:srgbClr val="C00000"/>
              </a:solidFill>
            </a:ln>
          </c:spPr>
          <c:marker>
            <c:symbol val="none"/>
          </c:marker>
          <c:val>
            <c:numRef>
              <c:f>'Quadro 8'!$E$5:$E$50</c:f>
              <c:numCache>
                <c:formatCode>0.0</c:formatCode>
                <c:ptCount val="46"/>
                <c:pt idx="0">
                  <c:v>0.32221404902089457</c:v>
                </c:pt>
                <c:pt idx="1">
                  <c:v>0.37035591593791312</c:v>
                </c:pt>
                <c:pt idx="2">
                  <c:v>0.42187961657875489</c:v>
                </c:pt>
                <c:pt idx="3">
                  <c:v>0.48484330240711443</c:v>
                </c:pt>
                <c:pt idx="4">
                  <c:v>0.53385262548777579</c:v>
                </c:pt>
                <c:pt idx="5">
                  <c:v>0.58387889919127878</c:v>
                </c:pt>
                <c:pt idx="6">
                  <c:v>0.65460114187475682</c:v>
                </c:pt>
                <c:pt idx="7">
                  <c:v>0.73299933636596581</c:v>
                </c:pt>
                <c:pt idx="8">
                  <c:v>0.83613380813351412</c:v>
                </c:pt>
                <c:pt idx="9">
                  <c:v>0.99045412219673989</c:v>
                </c:pt>
                <c:pt idx="10">
                  <c:v>1.1970112241503483</c:v>
                </c:pt>
                <c:pt idx="11">
                  <c:v>1.4448745255004365</c:v>
                </c:pt>
                <c:pt idx="12">
                  <c:v>1.7992581759423476</c:v>
                </c:pt>
                <c:pt idx="13">
                  <c:v>2.131379038000067</c:v>
                </c:pt>
                <c:pt idx="14">
                  <c:v>2.6196232032656002</c:v>
                </c:pt>
                <c:pt idx="15">
                  <c:v>3.2831703862309256</c:v>
                </c:pt>
                <c:pt idx="16">
                  <c:v>4.0979851085062275</c:v>
                </c:pt>
                <c:pt idx="17">
                  <c:v>4.9078557365257476</c:v>
                </c:pt>
                <c:pt idx="18">
                  <c:v>5.7192532761070209</c:v>
                </c:pt>
                <c:pt idx="19">
                  <c:v>6.6295628769855579</c:v>
                </c:pt>
                <c:pt idx="20">
                  <c:v>7.7844186202922581</c:v>
                </c:pt>
                <c:pt idx="21">
                  <c:v>8.7007504085595926</c:v>
                </c:pt>
                <c:pt idx="22">
                  <c:v>9.2661251311329647</c:v>
                </c:pt>
                <c:pt idx="23">
                  <c:v>9.6109365912259399</c:v>
                </c:pt>
                <c:pt idx="24">
                  <c:v>9.8916304960660373</c:v>
                </c:pt>
                <c:pt idx="25">
                  <c:v>10.132995233636009</c:v>
                </c:pt>
                <c:pt idx="26">
                  <c:v>10.248426076626387</c:v>
                </c:pt>
                <c:pt idx="27">
                  <c:v>10.166446274704596</c:v>
                </c:pt>
                <c:pt idx="28">
                  <c:v>10.076407121835196</c:v>
                </c:pt>
                <c:pt idx="29">
                  <c:v>9.8605215281989089</c:v>
                </c:pt>
                <c:pt idx="30">
                  <c:v>9.7281675144577147</c:v>
                </c:pt>
                <c:pt idx="31">
                  <c:v>9.5495368527124693</c:v>
                </c:pt>
                <c:pt idx="32">
                  <c:v>9.7480709066186133</c:v>
                </c:pt>
                <c:pt idx="33">
                  <c:v>10.185971354823447</c:v>
                </c:pt>
                <c:pt idx="34">
                  <c:v>10.684691988270297</c:v>
                </c:pt>
                <c:pt idx="35">
                  <c:v>11.063225517994466</c:v>
                </c:pt>
                <c:pt idx="36">
                  <c:v>11.386098323297798</c:v>
                </c:pt>
                <c:pt idx="37">
                  <c:v>11.605860092363612</c:v>
                </c:pt>
                <c:pt idx="38">
                  <c:v>11.969133877869293</c:v>
                </c:pt>
                <c:pt idx="39">
                  <c:v>12.216127037484295</c:v>
                </c:pt>
                <c:pt idx="40">
                  <c:v>12.389785357182923</c:v>
                </c:pt>
                <c:pt idx="41">
                  <c:v>12.648742099861252</c:v>
                </c:pt>
                <c:pt idx="42">
                  <c:v>13.064337610818274</c:v>
                </c:pt>
                <c:pt idx="43">
                  <c:v>13.450915123792159</c:v>
                </c:pt>
                <c:pt idx="44">
                  <c:v>13.508315001928587</c:v>
                </c:pt>
                <c:pt idx="45">
                  <c:v>13.444247400592602</c:v>
                </c:pt>
              </c:numCache>
            </c:numRef>
          </c:val>
          <c:smooth val="0"/>
          <c:extLst>
            <c:ext xmlns:c16="http://schemas.microsoft.com/office/drawing/2014/chart" uri="{C3380CC4-5D6E-409C-BE32-E72D297353CC}">
              <c16:uniqueId val="{00000001-5977-4262-AD84-5994AC42F1A2}"/>
            </c:ext>
          </c:extLst>
        </c:ser>
        <c:dLbls>
          <c:showLegendKey val="0"/>
          <c:showVal val="0"/>
          <c:showCatName val="0"/>
          <c:showSerName val="0"/>
          <c:showPercent val="0"/>
          <c:showBubbleSize val="0"/>
        </c:dLbls>
        <c:marker val="1"/>
        <c:smooth val="0"/>
        <c:axId val="166708224"/>
        <c:axId val="166857536"/>
      </c:lineChart>
      <c:catAx>
        <c:axId val="166924288"/>
        <c:scaling>
          <c:orientation val="minMax"/>
        </c:scaling>
        <c:delete val="0"/>
        <c:axPos val="b"/>
        <c:numFmt formatCode="General" sourceLinked="1"/>
        <c:majorTickMark val="none"/>
        <c:minorTickMark val="none"/>
        <c:tickLblPos val="nextTo"/>
        <c:crossAx val="166856960"/>
        <c:crosses val="autoZero"/>
        <c:auto val="1"/>
        <c:lblAlgn val="ctr"/>
        <c:lblOffset val="100"/>
        <c:noMultiLvlLbl val="0"/>
      </c:catAx>
      <c:valAx>
        <c:axId val="16685696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6924288"/>
        <c:crosses val="autoZero"/>
        <c:crossBetween val="between"/>
      </c:valAx>
      <c:valAx>
        <c:axId val="166857536"/>
        <c:scaling>
          <c:orientation val="minMax"/>
        </c:scaling>
        <c:delete val="0"/>
        <c:axPos val="r"/>
        <c:numFmt formatCode="0.0" sourceLinked="1"/>
        <c:majorTickMark val="out"/>
        <c:minorTickMark val="none"/>
        <c:tickLblPos val="nextTo"/>
        <c:spPr>
          <a:ln>
            <a:noFill/>
          </a:ln>
        </c:spPr>
        <c:crossAx val="166708224"/>
        <c:crosses val="max"/>
        <c:crossBetween val="between"/>
      </c:valAx>
      <c:catAx>
        <c:axId val="166708224"/>
        <c:scaling>
          <c:orientation val="minMax"/>
        </c:scaling>
        <c:delete val="1"/>
        <c:axPos val="b"/>
        <c:majorTickMark val="out"/>
        <c:minorTickMark val="none"/>
        <c:tickLblPos val="nextTo"/>
        <c:crossAx val="166857536"/>
        <c:crosses val="autoZero"/>
        <c:auto val="1"/>
        <c:lblAlgn val="ctr"/>
        <c:lblOffset val="100"/>
        <c:noMultiLvlLbl val="0"/>
      </c:cat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v>Autorização B</c:v>
          </c:tx>
          <c:spPr>
            <a:solidFill>
              <a:schemeClr val="accent1">
                <a:lumMod val="50000"/>
              </a:schemeClr>
            </a:solidFill>
            <a:ln w="19050">
              <a:noFill/>
            </a:ln>
          </c:spPr>
          <c:cat>
            <c:numRef>
              <c:f>'Quadro 9'!$B$5:$B$50</c:f>
              <c:numCache>
                <c:formatCode>General</c:formatCode>
                <c:ptCount val="46"/>
                <c:pt idx="0">
                  <c:v>1970</c:v>
                </c:pt>
                <c:pt idx="1">
                  <c:v>1971</c:v>
                </c:pt>
                <c:pt idx="2">
                  <c:v>1972</c:v>
                </c:pt>
                <c:pt idx="3">
                  <c:v>1973</c:v>
                </c:pt>
                <c:pt idx="4">
                  <c:v>1974</c:v>
                </c:pt>
                <c:pt idx="5">
                  <c:v>1975</c:v>
                </c:pt>
                <c:pt idx="6">
                  <c:v>1976</c:v>
                </c:pt>
                <c:pt idx="7">
                  <c:v>1977</c:v>
                </c:pt>
                <c:pt idx="8">
                  <c:v>1978</c:v>
                </c:pt>
                <c:pt idx="9">
                  <c:v>1079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numCache>
            </c:numRef>
          </c:cat>
          <c:val>
            <c:numRef>
              <c:f>'Quadro 9'!$C$5:$C$50</c:f>
              <c:numCache>
                <c:formatCode>#,##0</c:formatCode>
                <c:ptCount val="46"/>
                <c:pt idx="0">
                  <c:v>2931</c:v>
                </c:pt>
                <c:pt idx="1">
                  <c:v>3346</c:v>
                </c:pt>
                <c:pt idx="2">
                  <c:v>3791</c:v>
                </c:pt>
                <c:pt idx="3">
                  <c:v>4249</c:v>
                </c:pt>
                <c:pt idx="4">
                  <c:v>4623</c:v>
                </c:pt>
                <c:pt idx="5">
                  <c:v>4635</c:v>
                </c:pt>
                <c:pt idx="6">
                  <c:v>4843</c:v>
                </c:pt>
                <c:pt idx="7">
                  <c:v>5151</c:v>
                </c:pt>
                <c:pt idx="8">
                  <c:v>5524</c:v>
                </c:pt>
                <c:pt idx="9">
                  <c:v>6331</c:v>
                </c:pt>
                <c:pt idx="10">
                  <c:v>7597</c:v>
                </c:pt>
                <c:pt idx="11">
                  <c:v>9424</c:v>
                </c:pt>
                <c:pt idx="12">
                  <c:v>11802</c:v>
                </c:pt>
                <c:pt idx="13">
                  <c:v>13611</c:v>
                </c:pt>
                <c:pt idx="14">
                  <c:v>17379</c:v>
                </c:pt>
                <c:pt idx="15">
                  <c:v>23269</c:v>
                </c:pt>
                <c:pt idx="16">
                  <c:v>30646</c:v>
                </c:pt>
                <c:pt idx="17">
                  <c:v>38094</c:v>
                </c:pt>
                <c:pt idx="18">
                  <c:v>45099</c:v>
                </c:pt>
                <c:pt idx="19">
                  <c:v>53096</c:v>
                </c:pt>
                <c:pt idx="20">
                  <c:v>46733</c:v>
                </c:pt>
                <c:pt idx="21">
                  <c:v>32982</c:v>
                </c:pt>
                <c:pt idx="22">
                  <c:v>31454</c:v>
                </c:pt>
                <c:pt idx="23">
                  <c:v>30465</c:v>
                </c:pt>
                <c:pt idx="24">
                  <c:v>29949</c:v>
                </c:pt>
                <c:pt idx="25">
                  <c:v>28520</c:v>
                </c:pt>
                <c:pt idx="26">
                  <c:v>25459</c:v>
                </c:pt>
                <c:pt idx="27">
                  <c:v>20485</c:v>
                </c:pt>
                <c:pt idx="28">
                  <c:v>17346</c:v>
                </c:pt>
                <c:pt idx="29">
                  <c:v>15633</c:v>
                </c:pt>
                <c:pt idx="30">
                  <c:v>14355</c:v>
                </c:pt>
                <c:pt idx="31">
                  <c:v>13659</c:v>
                </c:pt>
                <c:pt idx="32">
                  <c:v>16386</c:v>
                </c:pt>
                <c:pt idx="33">
                  <c:v>21435</c:v>
                </c:pt>
                <c:pt idx="34">
                  <c:v>27902</c:v>
                </c:pt>
                <c:pt idx="35">
                  <c:v>33866</c:v>
                </c:pt>
                <c:pt idx="36">
                  <c:v>38461</c:v>
                </c:pt>
                <c:pt idx="37">
                  <c:v>46951</c:v>
                </c:pt>
                <c:pt idx="38">
                  <c:v>58076</c:v>
                </c:pt>
                <c:pt idx="39">
                  <c:v>62563</c:v>
                </c:pt>
                <c:pt idx="40">
                  <c:v>66342</c:v>
                </c:pt>
                <c:pt idx="41">
                  <c:v>72881</c:v>
                </c:pt>
                <c:pt idx="42">
                  <c:v>73860</c:v>
                </c:pt>
                <c:pt idx="43">
                  <c:v>76219</c:v>
                </c:pt>
                <c:pt idx="44">
                  <c:v>78148</c:v>
                </c:pt>
                <c:pt idx="45">
                  <c:v>78426</c:v>
                </c:pt>
              </c:numCache>
            </c:numRef>
          </c:val>
          <c:extLst>
            <c:ext xmlns:c16="http://schemas.microsoft.com/office/drawing/2014/chart" uri="{C3380CC4-5D6E-409C-BE32-E72D297353CC}">
              <c16:uniqueId val="{00000000-7829-42E6-BF42-66487250343F}"/>
            </c:ext>
          </c:extLst>
        </c:ser>
        <c:ser>
          <c:idx val="1"/>
          <c:order val="1"/>
          <c:tx>
            <c:v>Autorização C</c:v>
          </c:tx>
          <c:spPr>
            <a:solidFill>
              <a:schemeClr val="accent1">
                <a:lumMod val="75000"/>
              </a:schemeClr>
            </a:solidFill>
            <a:ln w="19050">
              <a:noFill/>
            </a:ln>
          </c:spPr>
          <c:cat>
            <c:numRef>
              <c:f>'Quadro 9'!$B$5:$B$50</c:f>
              <c:numCache>
                <c:formatCode>General</c:formatCode>
                <c:ptCount val="46"/>
                <c:pt idx="0">
                  <c:v>1970</c:v>
                </c:pt>
                <c:pt idx="1">
                  <c:v>1971</c:v>
                </c:pt>
                <c:pt idx="2">
                  <c:v>1972</c:v>
                </c:pt>
                <c:pt idx="3">
                  <c:v>1973</c:v>
                </c:pt>
                <c:pt idx="4">
                  <c:v>1974</c:v>
                </c:pt>
                <c:pt idx="5">
                  <c:v>1975</c:v>
                </c:pt>
                <c:pt idx="6">
                  <c:v>1976</c:v>
                </c:pt>
                <c:pt idx="7">
                  <c:v>1977</c:v>
                </c:pt>
                <c:pt idx="8">
                  <c:v>1978</c:v>
                </c:pt>
                <c:pt idx="9">
                  <c:v>1079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numCache>
            </c:numRef>
          </c:cat>
          <c:val>
            <c:numRef>
              <c:f>'Quadro 9'!$D$5:$D$50</c:f>
              <c:numCache>
                <c:formatCode>#,##0</c:formatCode>
                <c:ptCount val="46"/>
                <c:pt idx="0">
                  <c:v>236</c:v>
                </c:pt>
                <c:pt idx="1">
                  <c:v>355</c:v>
                </c:pt>
                <c:pt idx="2">
                  <c:v>564</c:v>
                </c:pt>
                <c:pt idx="3">
                  <c:v>854</c:v>
                </c:pt>
                <c:pt idx="4">
                  <c:v>1060</c:v>
                </c:pt>
                <c:pt idx="5">
                  <c:v>1278</c:v>
                </c:pt>
                <c:pt idx="6">
                  <c:v>1432</c:v>
                </c:pt>
                <c:pt idx="7">
                  <c:v>1686</c:v>
                </c:pt>
                <c:pt idx="8">
                  <c:v>1985</c:v>
                </c:pt>
                <c:pt idx="9">
                  <c:v>2423</c:v>
                </c:pt>
                <c:pt idx="10">
                  <c:v>3090</c:v>
                </c:pt>
                <c:pt idx="11">
                  <c:v>3723</c:v>
                </c:pt>
                <c:pt idx="12">
                  <c:v>4856</c:v>
                </c:pt>
                <c:pt idx="13">
                  <c:v>6116</c:v>
                </c:pt>
                <c:pt idx="14">
                  <c:v>7046</c:v>
                </c:pt>
                <c:pt idx="15">
                  <c:v>7582</c:v>
                </c:pt>
                <c:pt idx="16">
                  <c:v>8530</c:v>
                </c:pt>
                <c:pt idx="17">
                  <c:v>9941</c:v>
                </c:pt>
                <c:pt idx="18">
                  <c:v>12467</c:v>
                </c:pt>
                <c:pt idx="19">
                  <c:v>15873</c:v>
                </c:pt>
                <c:pt idx="20">
                  <c:v>38916</c:v>
                </c:pt>
                <c:pt idx="21">
                  <c:v>68228</c:v>
                </c:pt>
                <c:pt idx="22">
                  <c:v>80987</c:v>
                </c:pt>
                <c:pt idx="23">
                  <c:v>90660</c:v>
                </c:pt>
                <c:pt idx="24">
                  <c:v>98651</c:v>
                </c:pt>
                <c:pt idx="25">
                  <c:v>106307</c:v>
                </c:pt>
                <c:pt idx="26">
                  <c:v>111622</c:v>
                </c:pt>
                <c:pt idx="27">
                  <c:v>115826</c:v>
                </c:pt>
                <c:pt idx="28">
                  <c:v>118475</c:v>
                </c:pt>
                <c:pt idx="29">
                  <c:v>119325</c:v>
                </c:pt>
                <c:pt idx="30">
                  <c:v>120320</c:v>
                </c:pt>
                <c:pt idx="31">
                  <c:v>121858</c:v>
                </c:pt>
                <c:pt idx="32">
                  <c:v>123019</c:v>
                </c:pt>
                <c:pt idx="33">
                  <c:v>123356</c:v>
                </c:pt>
                <c:pt idx="34">
                  <c:v>123467</c:v>
                </c:pt>
                <c:pt idx="35">
                  <c:v>123278</c:v>
                </c:pt>
                <c:pt idx="36">
                  <c:v>122935</c:v>
                </c:pt>
                <c:pt idx="37">
                  <c:v>126912</c:v>
                </c:pt>
                <c:pt idx="38">
                  <c:v>133106</c:v>
                </c:pt>
                <c:pt idx="39">
                  <c:v>137650</c:v>
                </c:pt>
                <c:pt idx="40">
                  <c:v>141739</c:v>
                </c:pt>
                <c:pt idx="41">
                  <c:v>146332</c:v>
                </c:pt>
                <c:pt idx="42">
                  <c:v>158680</c:v>
                </c:pt>
                <c:pt idx="43">
                  <c:v>170406</c:v>
                </c:pt>
                <c:pt idx="44">
                  <c:v>177398</c:v>
                </c:pt>
                <c:pt idx="45">
                  <c:v>182811</c:v>
                </c:pt>
              </c:numCache>
            </c:numRef>
          </c:val>
          <c:extLst>
            <c:ext xmlns:c16="http://schemas.microsoft.com/office/drawing/2014/chart" uri="{C3380CC4-5D6E-409C-BE32-E72D297353CC}">
              <c16:uniqueId val="{00000001-7829-42E6-BF42-66487250343F}"/>
            </c:ext>
          </c:extLst>
        </c:ser>
        <c:ser>
          <c:idx val="2"/>
          <c:order val="2"/>
          <c:tx>
            <c:v>Autorização L, &gt; 12 meses</c:v>
          </c:tx>
          <c:spPr>
            <a:solidFill>
              <a:schemeClr val="accent1">
                <a:lumMod val="60000"/>
                <a:lumOff val="40000"/>
              </a:schemeClr>
            </a:solidFill>
            <a:ln>
              <a:noFill/>
            </a:ln>
          </c:spPr>
          <c:cat>
            <c:numRef>
              <c:f>'Quadro 9'!$B$5:$B$50</c:f>
              <c:numCache>
                <c:formatCode>General</c:formatCode>
                <c:ptCount val="46"/>
                <c:pt idx="0">
                  <c:v>1970</c:v>
                </c:pt>
                <c:pt idx="1">
                  <c:v>1971</c:v>
                </c:pt>
                <c:pt idx="2">
                  <c:v>1972</c:v>
                </c:pt>
                <c:pt idx="3">
                  <c:v>1973</c:v>
                </c:pt>
                <c:pt idx="4">
                  <c:v>1974</c:v>
                </c:pt>
                <c:pt idx="5">
                  <c:v>1975</c:v>
                </c:pt>
                <c:pt idx="6">
                  <c:v>1976</c:v>
                </c:pt>
                <c:pt idx="7">
                  <c:v>1977</c:v>
                </c:pt>
                <c:pt idx="8">
                  <c:v>1978</c:v>
                </c:pt>
                <c:pt idx="9">
                  <c:v>1079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numCache>
            </c:numRef>
          </c:cat>
          <c:val>
            <c:numRef>
              <c:f>'Quadro 9'!$E$5:$E$50</c:f>
              <c:numCache>
                <c:formatCode>#,##0</c:formatCode>
                <c:ptCount val="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1680</c:v>
                </c:pt>
                <c:pt idx="33">
                  <c:v>5048</c:v>
                </c:pt>
                <c:pt idx="34">
                  <c:v>8368</c:v>
                </c:pt>
                <c:pt idx="35">
                  <c:v>10125</c:v>
                </c:pt>
                <c:pt idx="36">
                  <c:v>12081</c:v>
                </c:pt>
                <c:pt idx="37">
                  <c:v>8461</c:v>
                </c:pt>
                <c:pt idx="38">
                  <c:v>4986</c:v>
                </c:pt>
                <c:pt idx="39">
                  <c:v>5042</c:v>
                </c:pt>
                <c:pt idx="40">
                  <c:v>5072</c:v>
                </c:pt>
                <c:pt idx="41">
                  <c:v>4958</c:v>
                </c:pt>
                <c:pt idx="42">
                  <c:v>5892</c:v>
                </c:pt>
                <c:pt idx="43">
                  <c:v>7144</c:v>
                </c:pt>
                <c:pt idx="44">
                  <c:v>7464</c:v>
                </c:pt>
                <c:pt idx="45">
                  <c:v>6830</c:v>
                </c:pt>
              </c:numCache>
            </c:numRef>
          </c:val>
          <c:extLst>
            <c:ext xmlns:c16="http://schemas.microsoft.com/office/drawing/2014/chart" uri="{C3380CC4-5D6E-409C-BE32-E72D297353CC}">
              <c16:uniqueId val="{00000002-7829-42E6-BF42-66487250343F}"/>
            </c:ext>
          </c:extLst>
        </c:ser>
        <c:ser>
          <c:idx val="3"/>
          <c:order val="3"/>
          <c:tx>
            <c:v>Sazonais: autorização A (até 2001)</c:v>
          </c:tx>
          <c:spPr>
            <a:solidFill>
              <a:srgbClr val="C00000"/>
            </a:solidFill>
            <a:ln>
              <a:noFill/>
            </a:ln>
          </c:spPr>
          <c:cat>
            <c:numRef>
              <c:f>'Quadro 9'!$B$5:$B$50</c:f>
              <c:numCache>
                <c:formatCode>General</c:formatCode>
                <c:ptCount val="46"/>
                <c:pt idx="0">
                  <c:v>1970</c:v>
                </c:pt>
                <c:pt idx="1">
                  <c:v>1971</c:v>
                </c:pt>
                <c:pt idx="2">
                  <c:v>1972</c:v>
                </c:pt>
                <c:pt idx="3">
                  <c:v>1973</c:v>
                </c:pt>
                <c:pt idx="4">
                  <c:v>1974</c:v>
                </c:pt>
                <c:pt idx="5">
                  <c:v>1975</c:v>
                </c:pt>
                <c:pt idx="6">
                  <c:v>1976</c:v>
                </c:pt>
                <c:pt idx="7">
                  <c:v>1977</c:v>
                </c:pt>
                <c:pt idx="8">
                  <c:v>1978</c:v>
                </c:pt>
                <c:pt idx="9">
                  <c:v>1079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numCache>
            </c:numRef>
          </c:cat>
          <c:val>
            <c:numRef>
              <c:f>'Quadro 9'!$F$5:$F$50</c:f>
              <c:numCache>
                <c:formatCode>#,##0</c:formatCode>
                <c:ptCount val="46"/>
                <c:pt idx="0">
                  <c:v>0</c:v>
                </c:pt>
                <c:pt idx="1">
                  <c:v>0</c:v>
                </c:pt>
                <c:pt idx="2">
                  <c:v>0</c:v>
                </c:pt>
                <c:pt idx="3">
                  <c:v>94</c:v>
                </c:pt>
                <c:pt idx="4">
                  <c:v>156</c:v>
                </c:pt>
                <c:pt idx="5">
                  <c:v>83</c:v>
                </c:pt>
                <c:pt idx="6">
                  <c:v>159</c:v>
                </c:pt>
                <c:pt idx="7">
                  <c:v>405</c:v>
                </c:pt>
                <c:pt idx="8">
                  <c:v>705</c:v>
                </c:pt>
                <c:pt idx="9">
                  <c:v>918</c:v>
                </c:pt>
                <c:pt idx="10">
                  <c:v>1132</c:v>
                </c:pt>
                <c:pt idx="11">
                  <c:v>2019</c:v>
                </c:pt>
                <c:pt idx="12">
                  <c:v>2787</c:v>
                </c:pt>
                <c:pt idx="13">
                  <c:v>2265</c:v>
                </c:pt>
                <c:pt idx="14">
                  <c:v>2743</c:v>
                </c:pt>
                <c:pt idx="15">
                  <c:v>3348</c:v>
                </c:pt>
                <c:pt idx="16">
                  <c:v>3846</c:v>
                </c:pt>
                <c:pt idx="17">
                  <c:v>4546</c:v>
                </c:pt>
                <c:pt idx="18">
                  <c:v>3949</c:v>
                </c:pt>
                <c:pt idx="19">
                  <c:v>4882</c:v>
                </c:pt>
                <c:pt idx="20">
                  <c:v>4813</c:v>
                </c:pt>
                <c:pt idx="21">
                  <c:v>3824</c:v>
                </c:pt>
                <c:pt idx="22">
                  <c:v>4165</c:v>
                </c:pt>
                <c:pt idx="23">
                  <c:v>5953</c:v>
                </c:pt>
                <c:pt idx="24">
                  <c:v>7468</c:v>
                </c:pt>
                <c:pt idx="25">
                  <c:v>6143</c:v>
                </c:pt>
                <c:pt idx="26">
                  <c:v>5915</c:v>
                </c:pt>
                <c:pt idx="27">
                  <c:v>5692</c:v>
                </c:pt>
                <c:pt idx="28">
                  <c:v>3931</c:v>
                </c:pt>
                <c:pt idx="29">
                  <c:v>4421</c:v>
                </c:pt>
                <c:pt idx="30">
                  <c:v>5546</c:v>
                </c:pt>
                <c:pt idx="31">
                  <c:v>6817</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numCache>
            </c:numRef>
          </c:val>
          <c:extLst>
            <c:ext xmlns:c16="http://schemas.microsoft.com/office/drawing/2014/chart" uri="{C3380CC4-5D6E-409C-BE32-E72D297353CC}">
              <c16:uniqueId val="{00000003-7829-42E6-BF42-66487250343F}"/>
            </c:ext>
          </c:extLst>
        </c:ser>
        <c:ser>
          <c:idx val="4"/>
          <c:order val="4"/>
          <c:tx>
            <c:v>Curta duração: autorização L, &lt; 12 meses (após 2001)</c:v>
          </c:tx>
          <c:spPr>
            <a:solidFill>
              <a:srgbClr val="FF0000"/>
            </a:solidFill>
            <a:ln>
              <a:noFill/>
            </a:ln>
          </c:spPr>
          <c:cat>
            <c:numRef>
              <c:f>'Quadro 9'!$B$5:$B$50</c:f>
              <c:numCache>
                <c:formatCode>General</c:formatCode>
                <c:ptCount val="46"/>
                <c:pt idx="0">
                  <c:v>1970</c:v>
                </c:pt>
                <c:pt idx="1">
                  <c:v>1971</c:v>
                </c:pt>
                <c:pt idx="2">
                  <c:v>1972</c:v>
                </c:pt>
                <c:pt idx="3">
                  <c:v>1973</c:v>
                </c:pt>
                <c:pt idx="4">
                  <c:v>1974</c:v>
                </c:pt>
                <c:pt idx="5">
                  <c:v>1975</c:v>
                </c:pt>
                <c:pt idx="6">
                  <c:v>1976</c:v>
                </c:pt>
                <c:pt idx="7">
                  <c:v>1977</c:v>
                </c:pt>
                <c:pt idx="8">
                  <c:v>1978</c:v>
                </c:pt>
                <c:pt idx="9">
                  <c:v>1079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numCache>
            </c:numRef>
          </c:cat>
          <c:val>
            <c:numRef>
              <c:f>'Quadro 9'!$G$5:$G$50</c:f>
              <c:numCache>
                <c:formatCode>#,##0</c:formatCode>
                <c:ptCount val="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10139</c:v>
                </c:pt>
                <c:pt idx="33">
                  <c:v>14276</c:v>
                </c:pt>
                <c:pt idx="34">
                  <c:v>13029</c:v>
                </c:pt>
                <c:pt idx="35">
                  <c:v>12906</c:v>
                </c:pt>
                <c:pt idx="36">
                  <c:v>12819</c:v>
                </c:pt>
                <c:pt idx="37">
                  <c:v>10270</c:v>
                </c:pt>
                <c:pt idx="38">
                  <c:v>8702</c:v>
                </c:pt>
                <c:pt idx="39">
                  <c:v>7214</c:v>
                </c:pt>
                <c:pt idx="40">
                  <c:v>7103</c:v>
                </c:pt>
                <c:pt idx="41">
                  <c:v>8121</c:v>
                </c:pt>
                <c:pt idx="42">
                  <c:v>8263</c:v>
                </c:pt>
                <c:pt idx="43">
                  <c:v>8003</c:v>
                </c:pt>
                <c:pt idx="44">
                  <c:v>6069</c:v>
                </c:pt>
                <c:pt idx="45">
                  <c:v>5767</c:v>
                </c:pt>
              </c:numCache>
            </c:numRef>
          </c:val>
          <c:extLst>
            <c:ext xmlns:c16="http://schemas.microsoft.com/office/drawing/2014/chart" uri="{C3380CC4-5D6E-409C-BE32-E72D297353CC}">
              <c16:uniqueId val="{00000004-7829-42E6-BF42-66487250343F}"/>
            </c:ext>
          </c:extLst>
        </c:ser>
        <c:dLbls>
          <c:showLegendKey val="0"/>
          <c:showVal val="0"/>
          <c:showCatName val="0"/>
          <c:showSerName val="0"/>
          <c:showPercent val="0"/>
          <c:showBubbleSize val="0"/>
        </c:dLbls>
        <c:axId val="166643712"/>
        <c:axId val="166859264"/>
      </c:areaChart>
      <c:catAx>
        <c:axId val="166643712"/>
        <c:scaling>
          <c:orientation val="minMax"/>
        </c:scaling>
        <c:delete val="0"/>
        <c:axPos val="b"/>
        <c:numFmt formatCode="General" sourceLinked="1"/>
        <c:majorTickMark val="none"/>
        <c:minorTickMark val="none"/>
        <c:tickLblPos val="nextTo"/>
        <c:crossAx val="166859264"/>
        <c:crosses val="autoZero"/>
        <c:auto val="1"/>
        <c:lblAlgn val="ctr"/>
        <c:lblOffset val="100"/>
        <c:noMultiLvlLbl val="0"/>
      </c:catAx>
      <c:valAx>
        <c:axId val="16685926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6643712"/>
        <c:crosses val="autoZero"/>
        <c:crossBetween val="midCat"/>
      </c:valAx>
      <c:spPr>
        <a:noFill/>
        <a:ln>
          <a:noFill/>
        </a:ln>
      </c:spPr>
    </c:plotArea>
    <c:legend>
      <c:legendPos val="b"/>
      <c:overlay val="0"/>
      <c:txPr>
        <a:bodyPr/>
        <a:lstStyle/>
        <a:p>
          <a:pPr>
            <a:defRPr sz="600" baseline="0"/>
          </a:pPr>
          <a:endParaRPr lang="pt-PT"/>
        </a:p>
      </c:txPr>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0.37562</cdr:x>
      <cdr:y>0.00996</cdr:y>
    </cdr:from>
    <cdr:to>
      <cdr:x>0.67856</cdr:x>
      <cdr:y>0.076</cdr:y>
    </cdr:to>
    <cdr:grpSp>
      <cdr:nvGrpSpPr>
        <cdr:cNvPr id="4" name="Group 3">
          <a:extLst xmlns:a="http://schemas.openxmlformats.org/drawingml/2006/main">
            <a:ext uri="{FF2B5EF4-FFF2-40B4-BE49-F238E27FC236}">
              <a16:creationId xmlns:a16="http://schemas.microsoft.com/office/drawing/2014/main" id="{A15CE641-601E-47C9-933E-10F400872813}"/>
            </a:ext>
          </a:extLst>
        </cdr:cNvPr>
        <cdr:cNvGrpSpPr/>
      </cdr:nvGrpSpPr>
      <cdr:grpSpPr>
        <a:xfrm xmlns:a="http://schemas.openxmlformats.org/drawingml/2006/main">
          <a:off x="1804990" y="30168"/>
          <a:ext cx="1455737" cy="200032"/>
          <a:chOff x="1804989" y="30162"/>
          <a:chExt cx="1455736" cy="200026"/>
        </a:xfrm>
      </cdr:grpSpPr>
      <cdr:sp macro="" textlink="">
        <cdr:nvSpPr>
          <cdr:cNvPr id="2" name="TextBox 1"/>
          <cdr:cNvSpPr txBox="1"/>
        </cdr:nvSpPr>
        <cdr:spPr>
          <a:xfrm xmlns:a="http://schemas.openxmlformats.org/drawingml/2006/main">
            <a:off x="1804989" y="30162"/>
            <a:ext cx="276225" cy="2000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PT" sz="800">
                <a:latin typeface="Arial" panose="020B0604020202020204" pitchFamily="34" charset="0"/>
                <a:cs typeface="Arial" panose="020B0604020202020204" pitchFamily="34" charset="0"/>
              </a:rPr>
              <a:t>H</a:t>
            </a:r>
          </a:p>
        </cdr:txBody>
      </cdr:sp>
      <cdr:sp macro="" textlink="">
        <cdr:nvSpPr>
          <cdr:cNvPr id="3" name="TextBox 1"/>
          <cdr:cNvSpPr txBox="1"/>
        </cdr:nvSpPr>
        <cdr:spPr>
          <a:xfrm xmlns:a="http://schemas.openxmlformats.org/drawingml/2006/main">
            <a:off x="2984500" y="30162"/>
            <a:ext cx="276225" cy="2000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pt-PT" sz="800">
                <a:latin typeface="Arial" panose="020B0604020202020204" pitchFamily="34" charset="0"/>
                <a:cs typeface="Arial" panose="020B0604020202020204" pitchFamily="34" charset="0"/>
              </a:rPr>
              <a:t>M</a:t>
            </a:r>
          </a:p>
        </cdr:txBody>
      </cdr:sp>
    </cdr:grpSp>
  </cdr:relSizeAnchor>
</c:userShapes>
</file>

<file path=xl/drawings/drawing12.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bservatorioemigracao.pt/np4/5685http:/observatorioemigracao.pt/np4/5685.htm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observatorioemigracao.pt/np4/5685http:/observatorioemigracao.pt/np4/5685.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observatorioemigracao.pt/np4/5685http:/observatorioemigracao.pt/np4/5685.html"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observatorioemigracao.pt/np4/5685http:/observatorioemigracao.pt/np4/5685.html"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observatorioemigracao.pt/np4/5685http:/observatorioemigracao.pt/np4/5685.htm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observatorioemigracao.pt/np4/5685http:/observatorioemigracao.pt/np4/5685.html"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observatorioemigracao.pt/np4/5685http:/observatorioemigracao.pt/np4/5685.htm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observatorioemigracao.pt/np4/5685http:/observatorioemigracao.pt/np4/5685.htm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observatorioemigracao.pt/np4/5685http:/observatorioemigracao.pt/np4/5685.htm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observatorioemigracao.pt/np4/5685http:/observatorioemigracao.pt/np4/5685.htm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observatorioemigracao.pt/np4/5685http:/observatorioemigracao.pt/np4/5685.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bservatorioemigracao.pt/np4/5685http:/observatorioemigracao.pt/np4/5685.htm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observatorioemigracao.pt/np4/5685http:/observatorioemigracao.pt/np4/5685.htm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1.bin"/><Relationship Id="rId1" Type="http://schemas.openxmlformats.org/officeDocument/2006/relationships/hyperlink" Target="http://www.observatorioemigracao.pt/np4/5685http:/observatorioemigracao.pt/np4/5685.htm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2.bin"/><Relationship Id="rId1" Type="http://schemas.openxmlformats.org/officeDocument/2006/relationships/hyperlink" Target="http://www.observatorioemigracao.pt/np4/5685http:/observatorioemigracao.pt/np4/5685.htm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3.bin"/><Relationship Id="rId1" Type="http://schemas.openxmlformats.org/officeDocument/2006/relationships/hyperlink" Target="http://www.observatorioemigracao.pt/np4/5685http:/observatorioemigracao.pt/np4/5685.html"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4.bin"/><Relationship Id="rId1" Type="http://schemas.openxmlformats.org/officeDocument/2006/relationships/hyperlink" Target="http://www.observatorioemigracao.pt/np4/5685http:/observatorioemigracao.pt/np4/5685.htm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25.bin"/><Relationship Id="rId1" Type="http://schemas.openxmlformats.org/officeDocument/2006/relationships/hyperlink" Target="http://www.observatorioemigracao.pt/np4/5685http:/observatorioemigracao.pt/np4/5685.htm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6.bin"/><Relationship Id="rId1" Type="http://schemas.openxmlformats.org/officeDocument/2006/relationships/hyperlink" Target="http://www.observatorioemigracao.pt/np4/5685http:/observatorioemigracao.pt/np4/5685.html"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7.bin"/><Relationship Id="rId1" Type="http://schemas.openxmlformats.org/officeDocument/2006/relationships/hyperlink" Target="http://www.observatorioemigracao.pt/np4/5685http:/observatorioemigracao.pt/np4/5685.htm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8.bin"/><Relationship Id="rId1" Type="http://schemas.openxmlformats.org/officeDocument/2006/relationships/hyperlink" Target="http://www.observatorioemigracao.pt/np4/5685http:/observatorioemigracao.pt/np4/5685.htm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9.bin"/><Relationship Id="rId1" Type="http://schemas.openxmlformats.org/officeDocument/2006/relationships/hyperlink" Target="http://www.observatorioemigracao.pt/np4/5685http:/observatorioemigracao.pt/np4/5685.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observatorioemigracao.pt/np4/5685http:/observatorioemigracao.pt/np4/5685.htm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30.bin"/><Relationship Id="rId1" Type="http://schemas.openxmlformats.org/officeDocument/2006/relationships/hyperlink" Target="http://www.observatorioemigracao.pt/np4/5685http:/observatorioemigracao.pt/np4/5685.html"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31.bin"/><Relationship Id="rId1" Type="http://schemas.openxmlformats.org/officeDocument/2006/relationships/hyperlink" Target="http://www.observatorioemigracao.pt/np4/5685http:/observatorioemigracao.pt/np4/5685.html"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32.bin"/><Relationship Id="rId1" Type="http://schemas.openxmlformats.org/officeDocument/2006/relationships/hyperlink" Target="http://www.observatorioemigracao.pt/np4/5685http:/observatorioemigracao.pt/np4/5685.html"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33.bin"/><Relationship Id="rId1" Type="http://schemas.openxmlformats.org/officeDocument/2006/relationships/hyperlink" Target="http://www.observatorioemigracao.pt/np4/5685http:/observatorioemigracao.pt/np4/5685.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observatorioemigracao.pt/np4/5685http:/observatorioemigracao.pt/np4/5685.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observatorioemigracao.pt/np4/5685http:/observatorioemigracao.pt/np4/5685.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observatorioemigracao.pt/np4/5685http:/observatorioemigracao.pt/np4/5685.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observatorioemigracao.pt/np4/5685http:/observatorioemigracao.pt/np4/5685.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observatorioemigracao.pt/np4/5685http:/observatorioemigracao.pt/np4/5685.htm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observatorioemigracao.pt/np4/5685http:/observatorioemigracao.pt/np4/568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0"/>
  <sheetViews>
    <sheetView showGridLines="0" tabSelected="1" workbookViewId="0"/>
  </sheetViews>
  <sheetFormatPr defaultColWidth="12.83203125" defaultRowHeight="15" customHeight="1" x14ac:dyDescent="0.2"/>
  <cols>
    <col min="1" max="1" width="14.83203125" style="3" customWidth="1"/>
    <col min="2" max="2" width="56.83203125" style="1" customWidth="1"/>
    <col min="3" max="3" width="56.83203125" style="3" customWidth="1"/>
    <col min="4" max="4" width="14.83203125" style="3" customWidth="1"/>
    <col min="5" max="6" width="56.83203125" style="3" customWidth="1"/>
    <col min="7" max="7" width="10.1640625" style="3" customWidth="1"/>
    <col min="8" max="16384" width="12.83203125" style="3"/>
  </cols>
  <sheetData>
    <row r="1" spans="1:8" ht="30" customHeight="1" x14ac:dyDescent="0.2">
      <c r="A1" s="4" t="s">
        <v>9</v>
      </c>
      <c r="B1" s="5" t="s">
        <v>10</v>
      </c>
      <c r="C1" s="6"/>
      <c r="D1" s="6"/>
      <c r="E1" s="6"/>
      <c r="F1" s="6"/>
      <c r="G1" s="7"/>
      <c r="H1"/>
    </row>
    <row r="2" spans="1:8" customFormat="1" ht="30" customHeight="1" x14ac:dyDescent="0.2">
      <c r="B2" s="215" t="s">
        <v>8</v>
      </c>
      <c r="C2" s="216"/>
      <c r="D2" s="216"/>
      <c r="E2" s="217"/>
      <c r="F2" s="217"/>
      <c r="G2" s="218"/>
    </row>
    <row r="3" spans="1:8" customFormat="1" ht="15" customHeight="1" x14ac:dyDescent="0.2">
      <c r="B3" s="219"/>
      <c r="C3" s="220"/>
      <c r="D3" s="220"/>
      <c r="E3" s="220"/>
      <c r="F3" s="220"/>
      <c r="G3" s="18"/>
    </row>
    <row r="4" spans="1:8" customFormat="1" ht="15" customHeight="1" x14ac:dyDescent="0.2">
      <c r="B4" s="221" t="str">
        <f>'Quadro 1'!B2</f>
        <v>Quadro 1  Evolução do número de entradas permanentes de portugueses na Suíça, por sexo, 1969-2015</v>
      </c>
      <c r="C4" s="222"/>
      <c r="D4" s="212"/>
      <c r="E4" s="221" t="str">
        <f>'Grafico 1'!B2</f>
        <v>Gráfico 1  Evolução do número de entradas permanentes de portugueses na Suíça, por sexo, 1969-2015</v>
      </c>
      <c r="F4" s="222"/>
      <c r="G4" s="19"/>
    </row>
    <row r="5" spans="1:8" customFormat="1" ht="30" customHeight="1" x14ac:dyDescent="0.2">
      <c r="B5" s="221" t="str">
        <f>'Quadro 2'!B2</f>
        <v>Quadro 2  Evolução do número de entradas de portugueses na Suíça com autorizações de residência sazonal, por sexo, e percentagem em relação ao total de entradas sazonais de estrangeiros, 1980-2001</v>
      </c>
      <c r="C5" s="222"/>
      <c r="D5" s="212"/>
      <c r="E5" s="221" t="str">
        <f>'Grafico 2'!B2</f>
        <v>Gráfico 2  Evolução do número de entradas de portugueses na Suíça com autorizações de residência sazonal, por sexo, e percentagem em relação ao total de entradas sazonais de estrangeiros, 1980-2001</v>
      </c>
      <c r="F5" s="222"/>
      <c r="G5" s="19"/>
    </row>
    <row r="6" spans="1:8" customFormat="1" ht="30" customHeight="1" x14ac:dyDescent="0.2">
      <c r="B6" s="221" t="str">
        <f>'Quadro 3'!B2</f>
        <v>Quadro 3  Evolução do número de entradas de portugueses na Suíça com autorização de residência temporária, por sexo, e percentagem em relação ao total de entradas temporárias de estrangeiros, 2002-2015</v>
      </c>
      <c r="C6" s="222"/>
      <c r="D6" s="212"/>
      <c r="E6" s="221" t="str">
        <f>'Grafico 3'!B2</f>
        <v>Gráfico 3  Evolução do número de entradas de portugueses na Suíça com autorização de residência temporária, por sexo, e percentagem em relação ao total de entradas temporárias de estrangeiros, 2002-2015</v>
      </c>
      <c r="F6" s="222"/>
      <c r="G6" s="19"/>
    </row>
    <row r="7" spans="1:8" customFormat="1" ht="30" customHeight="1" x14ac:dyDescent="0.2">
      <c r="B7" s="221" t="str">
        <f>'Quadro 4'!B2</f>
        <v>Quadro 4  Evolução do número de entradas na Suíça com autorização de residência temporária, em percentagem do número total de entradas, por principais países de nacionalidade, 2009-2015</v>
      </c>
      <c r="C7" s="222"/>
      <c r="D7" s="212"/>
      <c r="E7" s="221" t="str">
        <f>'Grafico 4'!B2</f>
        <v>Gráfico 4  Evolução do número de entradas na Suíça com autorização de residência temporária, em percentagem do número total de entradas, por principais nacionalidades, 2009-2015</v>
      </c>
      <c r="F7" s="222"/>
      <c r="G7" s="19"/>
    </row>
    <row r="8" spans="1:8" customFormat="1" ht="15" customHeight="1" x14ac:dyDescent="0.2">
      <c r="B8" s="221" t="str">
        <f>'Quadro 5'!B2</f>
        <v>Quadro 5  Evolução do número de saídas de portugueses da Suíça, com autorização de residência permanente, 1974-2015</v>
      </c>
      <c r="C8" s="222"/>
      <c r="D8" s="212"/>
      <c r="E8" s="221" t="str">
        <f>'Grafico 5'!B2</f>
        <v>Gráfico 5  Evolução do número de saídas de portugueses da Suíça, com autorização de residência permanente, 1974-2015</v>
      </c>
      <c r="F8" s="222"/>
      <c r="G8" s="19"/>
    </row>
    <row r="9" spans="1:8" customFormat="1" ht="15" customHeight="1" x14ac:dyDescent="0.2">
      <c r="B9" s="221" t="str">
        <f>'Quadro 6'!B2</f>
        <v>Quadro 6  Saldo migratório dos movimentos de entrada e saída de portugueses na Suíça, 1974-2015</v>
      </c>
      <c r="C9" s="222"/>
      <c r="D9" s="212"/>
      <c r="E9" s="221" t="str">
        <f>'Grafico 6'!B2</f>
        <v>Gráfico 6  Saldo migratório dos movimentos de entrada e saída de portugueses na Suíça, 1974-2015</v>
      </c>
      <c r="F9" s="222"/>
      <c r="G9" s="19"/>
    </row>
    <row r="10" spans="1:8" customFormat="1" ht="15" customHeight="1" x14ac:dyDescent="0.2">
      <c r="B10" s="221" t="str">
        <f>'Quadro 7'!B2</f>
        <v>Quadro 7  Evolução do número de nascimentos e óbitos de portugueses na Suíça, 1987-2015</v>
      </c>
      <c r="C10" s="222"/>
      <c r="D10" s="212"/>
      <c r="E10" s="221" t="str">
        <f>'Grafico 7'!B2</f>
        <v>Gráfico 7  Evolução do número de nascimentos e óbitos de portugueses na Suíça, 1987-2015</v>
      </c>
      <c r="F10" s="222"/>
      <c r="G10" s="19"/>
    </row>
    <row r="11" spans="1:8" customFormat="1" ht="30" customHeight="1" x14ac:dyDescent="0.2">
      <c r="B11" s="221" t="str">
        <f>'Quadro 8'!B2</f>
        <v>Quadro 8  Evolução do número de estrangeiros e portugueses residentes permanentes na Suíça, 1970-2015</v>
      </c>
      <c r="C11" s="222"/>
      <c r="D11" s="212"/>
      <c r="E11" s="221" t="str">
        <f>'Grafico 8'!B2</f>
        <v>Gráfico 8  Evolução do número de portugueses residentes permanentes na Suíça, números absolutos e percentagem da população estrangeira total, 1970-2015</v>
      </c>
      <c r="F11" s="222"/>
      <c r="G11" s="19"/>
    </row>
    <row r="12" spans="1:8" customFormat="1" ht="15" customHeight="1" x14ac:dyDescent="0.2">
      <c r="B12" s="221" t="str">
        <f>'Quadro 9'!B2</f>
        <v>Quadro 9  Evolução do número de residentes portugueses na Suíça, por estatuto,1970-2015</v>
      </c>
      <c r="C12" s="222"/>
      <c r="D12" s="212"/>
      <c r="E12" s="221" t="str">
        <f>'Grafico 9'!B2</f>
        <v>Gráfico 9  Evolução do número de portugueses residentes na Suíça, por estatuto de residência, 1970-2015</v>
      </c>
      <c r="F12" s="222"/>
      <c r="G12" s="19"/>
    </row>
    <row r="13" spans="1:8" customFormat="1" ht="15" customHeight="1" x14ac:dyDescent="0.2">
      <c r="B13" s="221" t="str">
        <f>'Quadro 10'!B2</f>
        <v>Quadro 10  População portuguesa residente na Suíça, por cantão de residência, 2015</v>
      </c>
      <c r="C13" s="222"/>
      <c r="D13" s="212"/>
      <c r="E13" s="221" t="str">
        <f>'Grafico 10'!B2</f>
        <v>Gráfico 10  Pirâmide etária da população portuguesa permanente na Suíça, 2015</v>
      </c>
      <c r="F13" s="222"/>
      <c r="G13" s="19"/>
    </row>
    <row r="14" spans="1:8" customFormat="1" ht="15" customHeight="1" x14ac:dyDescent="0.2">
      <c r="B14" s="221" t="str">
        <f>'Quadro 11'!B2</f>
        <v>Quadro 11  População portuguesa residente permanente na Suíça, por sexo e grupo de idade, 2015</v>
      </c>
      <c r="C14" s="222"/>
      <c r="D14" s="212"/>
      <c r="E14" s="221" t="str">
        <f>'Grafico 11'!B2</f>
        <v>Gráfico 11  Evolução da percentagem de empregados no fluxo de entrada de portugueses na Suíça, 1980-2015</v>
      </c>
      <c r="F14" s="222"/>
      <c r="G14" s="19"/>
    </row>
    <row r="15" spans="1:8" customFormat="1" ht="15" customHeight="1" x14ac:dyDescent="0.2">
      <c r="B15" s="221" t="str">
        <f>'Quadro 12'!B2</f>
        <v>Quadro 12  Evolução da percentagem de empregados no fluxo de entrada de portugueses na Suíça, 1980-2015</v>
      </c>
      <c r="C15" s="222"/>
      <c r="D15" s="212"/>
      <c r="E15" s="221" t="str">
        <f>'Grafico 12'!B2</f>
        <v>Gráfico 12  Evolução da estrutura da população portuguesa ativa na Suíça por qualificação escolar, 2010-2015</v>
      </c>
      <c r="F15" s="222"/>
      <c r="G15" s="19"/>
    </row>
    <row r="16" spans="1:8" customFormat="1" ht="15" customHeight="1" x14ac:dyDescent="0.2">
      <c r="B16" s="221" t="str">
        <f>'Quadro 13'!B2</f>
        <v>Quadro 13  Evolução da estrutura da população portuguesa permanente na Suíça por condição perante o trabalho, 2010-2015</v>
      </c>
      <c r="C16" s="222"/>
      <c r="D16" s="212"/>
      <c r="E16" s="221" t="str">
        <f>'Grafico 13'!B2</f>
        <v>Gráfico 13  Evolução das naturalizações de portugueses residentes na Suíça, números absolutos e taxa de naturalizações, 2010-2015</v>
      </c>
      <c r="F16" s="222"/>
      <c r="G16" s="19"/>
    </row>
    <row r="17" spans="1:7" customFormat="1" ht="15" customHeight="1" x14ac:dyDescent="0.2">
      <c r="B17" s="221" t="str">
        <f>'Quadro 14'!B2</f>
        <v>Quadro 14  Evolução da estrutura da população portuguesa ativa com emprego na Suíça por ramo de atividade económica, 2010-2015</v>
      </c>
      <c r="C17" s="222"/>
      <c r="D17" s="212"/>
      <c r="E17" s="223"/>
      <c r="F17" s="229"/>
      <c r="G17" s="19"/>
    </row>
    <row r="18" spans="1:7" customFormat="1" ht="15" customHeight="1" x14ac:dyDescent="0.2">
      <c r="B18" s="221" t="str">
        <f>'Quadro 15'!B2</f>
        <v>Quadro 15  Evolução da estrutura da população portuguesa ativa com emprego na Suíça por grupo profissional, 2010-2015</v>
      </c>
      <c r="C18" s="222"/>
      <c r="D18" s="212"/>
      <c r="E18" s="223"/>
      <c r="F18" s="229"/>
      <c r="G18" s="19"/>
    </row>
    <row r="19" spans="1:7" customFormat="1" ht="15" customHeight="1" x14ac:dyDescent="0.2">
      <c r="B19" s="221" t="str">
        <f>'Quadro 16'!B2</f>
        <v>Quadro 16  Evolução da estrutura da população portuguesa ativa na Suíça por qualificação escolar, 2010-2015</v>
      </c>
      <c r="C19" s="222"/>
      <c r="D19" s="212"/>
      <c r="E19" s="223"/>
      <c r="F19" s="224"/>
      <c r="G19" s="19"/>
    </row>
    <row r="20" spans="1:7" customFormat="1" ht="15" customHeight="1" x14ac:dyDescent="0.2">
      <c r="B20" s="221" t="str">
        <f>'Quadro 17'!B2</f>
        <v>Quadro 17  Remessas de portugueses residentes na Suíça recebidas em Portugal, 2000-2015</v>
      </c>
      <c r="C20" s="222"/>
      <c r="D20" s="212"/>
      <c r="E20" s="223"/>
      <c r="F20" s="224"/>
      <c r="G20" s="19"/>
    </row>
    <row r="21" spans="1:7" customFormat="1" ht="15" customHeight="1" x14ac:dyDescent="0.2">
      <c r="B21" s="221" t="str">
        <f>'Quadro 18'!B2</f>
        <v>Quadro 18  Evolução do número de naturalizações de estrangeiros residentes na Suíça, total e com nacionalidade portuguesa, 2000-2015</v>
      </c>
      <c r="C21" s="222"/>
      <c r="D21" s="212"/>
      <c r="E21" s="223"/>
      <c r="F21" s="224"/>
      <c r="G21" s="18"/>
    </row>
    <row r="22" spans="1:7" customFormat="1" ht="15" customHeight="1" x14ac:dyDescent="0.2">
      <c r="B22" s="221" t="str">
        <f>'Quadro 19'!B2</f>
        <v>Quadro 19  Evolução das naturalizações de portugueses residentes na Suíça, números absolutos e taxa de naturalização, 2010-2015</v>
      </c>
      <c r="C22" s="222"/>
      <c r="D22" s="212"/>
      <c r="E22" s="223"/>
      <c r="F22" s="224"/>
      <c r="G22" s="20"/>
    </row>
    <row r="23" spans="1:7" customFormat="1" ht="30" customHeight="1" x14ac:dyDescent="0.2">
      <c r="B23" s="21"/>
      <c r="C23" s="22"/>
      <c r="D23" s="22"/>
      <c r="E23" s="23"/>
      <c r="F23" s="24"/>
      <c r="G23" s="18"/>
    </row>
    <row r="24" spans="1:7" customFormat="1" ht="15" customHeight="1" x14ac:dyDescent="0.2">
      <c r="A24" s="16" t="s">
        <v>15</v>
      </c>
      <c r="B24" s="227" t="s">
        <v>52</v>
      </c>
      <c r="C24" s="228"/>
      <c r="D24" s="228"/>
      <c r="E24" s="228"/>
      <c r="F24" s="228"/>
      <c r="G24" s="25"/>
    </row>
    <row r="25" spans="1:7" customFormat="1" ht="15" customHeight="1" x14ac:dyDescent="0.2">
      <c r="A25" s="14" t="s">
        <v>16</v>
      </c>
      <c r="B25" s="213" t="s">
        <v>242</v>
      </c>
      <c r="C25" s="214"/>
      <c r="D25" s="15"/>
      <c r="E25" s="15"/>
      <c r="F25" s="15"/>
      <c r="G25" s="25"/>
    </row>
    <row r="26" spans="1:7" customFormat="1" ht="30" customHeight="1" x14ac:dyDescent="0.2">
      <c r="B26" s="26"/>
      <c r="C26" s="26"/>
      <c r="D26" s="26"/>
      <c r="E26" s="27"/>
      <c r="F26" s="27"/>
      <c r="G26" s="25"/>
    </row>
    <row r="27" spans="1:7" customFormat="1" ht="60" customHeight="1" x14ac:dyDescent="0.2">
      <c r="B27" s="225" t="s">
        <v>236</v>
      </c>
      <c r="C27" s="226"/>
      <c r="D27" s="29"/>
      <c r="E27" s="28"/>
      <c r="F27" s="28"/>
      <c r="G27" s="25"/>
    </row>
    <row r="28" spans="1:7" customFormat="1" ht="15" customHeight="1" x14ac:dyDescent="0.2"/>
    <row r="29" spans="1:7" customFormat="1" ht="15" customHeight="1" x14ac:dyDescent="0.2"/>
    <row r="30" spans="1:7" customFormat="1" ht="15" customHeight="1" x14ac:dyDescent="0.2"/>
    <row r="31" spans="1:7" customFormat="1" ht="15" customHeight="1" x14ac:dyDescent="0.2"/>
    <row r="32" spans="1:7"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row r="97" customFormat="1" ht="15" customHeight="1" x14ac:dyDescent="0.2"/>
    <row r="98" customFormat="1" ht="15" customHeight="1" x14ac:dyDescent="0.2"/>
    <row r="99" customFormat="1" ht="15" customHeight="1" x14ac:dyDescent="0.2"/>
    <row r="100" customFormat="1" ht="15" customHeight="1" x14ac:dyDescent="0.2"/>
    <row r="101" customFormat="1" ht="15" customHeight="1" x14ac:dyDescent="0.2"/>
    <row r="102" customFormat="1" ht="15" customHeight="1" x14ac:dyDescent="0.2"/>
    <row r="103" customFormat="1" ht="15" customHeight="1" x14ac:dyDescent="0.2"/>
    <row r="104" customFormat="1" ht="15" customHeight="1" x14ac:dyDescent="0.2"/>
    <row r="105" customFormat="1" ht="15" customHeight="1" x14ac:dyDescent="0.2"/>
    <row r="106" customFormat="1" ht="15" customHeight="1" x14ac:dyDescent="0.2"/>
    <row r="107" customFormat="1" ht="15" customHeight="1" x14ac:dyDescent="0.2"/>
    <row r="108" customFormat="1" ht="15" customHeight="1" x14ac:dyDescent="0.2"/>
    <row r="109" customFormat="1" ht="15" customHeight="1" x14ac:dyDescent="0.2"/>
    <row r="110" customFormat="1" ht="15" customHeight="1" x14ac:dyDescent="0.2"/>
    <row r="111" customFormat="1" ht="15" customHeight="1" x14ac:dyDescent="0.2"/>
    <row r="112" customFormat="1" ht="15" customHeight="1" x14ac:dyDescent="0.2"/>
    <row r="113" spans="1:1" customFormat="1" ht="15" customHeight="1" x14ac:dyDescent="0.2"/>
    <row r="114" spans="1:1" customFormat="1" ht="15" customHeight="1" x14ac:dyDescent="0.2">
      <c r="A114" s="3"/>
    </row>
    <row r="115" spans="1:1" customFormat="1" ht="15" customHeight="1" x14ac:dyDescent="0.2">
      <c r="A115" s="3"/>
    </row>
    <row r="116" spans="1:1" customFormat="1" ht="15" customHeight="1" x14ac:dyDescent="0.2">
      <c r="A116" s="3"/>
    </row>
    <row r="117" spans="1:1" customFormat="1" ht="15" customHeight="1" x14ac:dyDescent="0.2">
      <c r="A117" s="3"/>
    </row>
    <row r="118" spans="1:1" customFormat="1" ht="15" customHeight="1" x14ac:dyDescent="0.2">
      <c r="A118" s="3"/>
    </row>
    <row r="119" spans="1:1" customFormat="1" ht="15" customHeight="1" x14ac:dyDescent="0.2">
      <c r="A119" s="3"/>
    </row>
    <row r="120" spans="1:1" customFormat="1" ht="15" customHeight="1" x14ac:dyDescent="0.2">
      <c r="A120" s="3"/>
    </row>
    <row r="121" spans="1:1" customFormat="1" ht="15" customHeight="1" x14ac:dyDescent="0.2">
      <c r="A121" s="3"/>
    </row>
    <row r="122" spans="1:1" customFormat="1" ht="15" customHeight="1" x14ac:dyDescent="0.2">
      <c r="A122" s="3"/>
    </row>
    <row r="123" spans="1:1" customFormat="1" ht="15" customHeight="1" x14ac:dyDescent="0.2">
      <c r="A123" s="3"/>
    </row>
    <row r="124" spans="1:1" customFormat="1" ht="15" customHeight="1" x14ac:dyDescent="0.2">
      <c r="A124" s="3"/>
    </row>
    <row r="125" spans="1:1" customFormat="1" ht="15" customHeight="1" x14ac:dyDescent="0.2">
      <c r="A125" s="3"/>
    </row>
    <row r="126" spans="1:1" customFormat="1" ht="15" customHeight="1" x14ac:dyDescent="0.2">
      <c r="A126" s="3"/>
    </row>
    <row r="127" spans="1:1" customFormat="1" ht="15" customHeight="1" x14ac:dyDescent="0.2">
      <c r="A127" s="3"/>
    </row>
    <row r="128" spans="1:1" customFormat="1" ht="15" customHeight="1" x14ac:dyDescent="0.2">
      <c r="A128" s="3"/>
    </row>
    <row r="129" spans="1:1" customFormat="1" ht="15" customHeight="1" x14ac:dyDescent="0.2">
      <c r="A129" s="3"/>
    </row>
    <row r="130" spans="1:1" customFormat="1" ht="15" customHeight="1" x14ac:dyDescent="0.2">
      <c r="A130" s="3"/>
    </row>
  </sheetData>
  <mergeCells count="42">
    <mergeCell ref="B19:C19"/>
    <mergeCell ref="B20:C20"/>
    <mergeCell ref="B5:C5"/>
    <mergeCell ref="B6:C6"/>
    <mergeCell ref="B7:C7"/>
    <mergeCell ref="B8:C8"/>
    <mergeCell ref="B9:C9"/>
    <mergeCell ref="B10:C10"/>
    <mergeCell ref="B11:C11"/>
    <mergeCell ref="B12:C12"/>
    <mergeCell ref="B13:C13"/>
    <mergeCell ref="B14:C14"/>
    <mergeCell ref="E17:F17"/>
    <mergeCell ref="E18:F18"/>
    <mergeCell ref="B15:C15"/>
    <mergeCell ref="B16:C16"/>
    <mergeCell ref="B4:C4"/>
    <mergeCell ref="B17:C17"/>
    <mergeCell ref="B18:C18"/>
    <mergeCell ref="B27:C27"/>
    <mergeCell ref="B24:F24"/>
    <mergeCell ref="E20:F20"/>
    <mergeCell ref="E21:F21"/>
    <mergeCell ref="E22:F22"/>
    <mergeCell ref="B22:C22"/>
    <mergeCell ref="B21:C21"/>
    <mergeCell ref="B2:G2"/>
    <mergeCell ref="B3:F3"/>
    <mergeCell ref="E4:F4"/>
    <mergeCell ref="E19:F19"/>
    <mergeCell ref="E5:F5"/>
    <mergeCell ref="E6:F6"/>
    <mergeCell ref="E7:F7"/>
    <mergeCell ref="E8:F8"/>
    <mergeCell ref="E9:F9"/>
    <mergeCell ref="E10:F10"/>
    <mergeCell ref="E11:F11"/>
    <mergeCell ref="E12:F12"/>
    <mergeCell ref="E13:F13"/>
    <mergeCell ref="E14:F14"/>
    <mergeCell ref="E15:F15"/>
    <mergeCell ref="E16:F16"/>
  </mergeCells>
  <hyperlinks>
    <hyperlink ref="B4:C4" location="'Quadro 1'!A1" display="'Quadro 1'!A1" xr:uid="{00000000-0004-0000-0000-000000000000}"/>
    <hyperlink ref="B5:C5" location="'Quadro 2'!A1" display="'Quadro 2'!A1" xr:uid="{00000000-0004-0000-0000-000001000000}"/>
    <hyperlink ref="B6:C6" location="'Quadro 3'!A1" display="'Quadro 3'!A1" xr:uid="{00000000-0004-0000-0000-000002000000}"/>
    <hyperlink ref="B7:C7" location="'Quadro 4'!A1" display="'Quadro 4'!A1" xr:uid="{00000000-0004-0000-0000-000003000000}"/>
    <hyperlink ref="B8:C8" location="'Quadro 5'!A1" display="'Quadro 5'!A1" xr:uid="{00000000-0004-0000-0000-000004000000}"/>
    <hyperlink ref="B9:C9" location="'Quadro 6'!A1" display="'Quadro 6'!A1" xr:uid="{00000000-0004-0000-0000-000005000000}"/>
    <hyperlink ref="B10:C10" location="'Quadro 7'!A1" display="'Quadro 7'!A1" xr:uid="{00000000-0004-0000-0000-000006000000}"/>
    <hyperlink ref="B11:C11" location="'Quadro 8'!A1" display="'Quadro 8'!A1" xr:uid="{00000000-0004-0000-0000-000007000000}"/>
    <hyperlink ref="B12:C12" location="'Quadro 9'!A1" display="'Quadro 9'!A1" xr:uid="{00000000-0004-0000-0000-000008000000}"/>
    <hyperlink ref="B13:C13" location="'Quadro 10'!A1" display="'Quadro 10'!A1" xr:uid="{00000000-0004-0000-0000-000009000000}"/>
    <hyperlink ref="B14:C14" location="'Quadro 11'!A1" display="'Quadro 11'!A1" xr:uid="{00000000-0004-0000-0000-00000A000000}"/>
    <hyperlink ref="B15:C15" location="'Quadro 12'!A1" display="'Quadro 12'!A1" xr:uid="{00000000-0004-0000-0000-00000B000000}"/>
    <hyperlink ref="B16:C16" location="'Quadro 13'!A1" display="'Quadro 13'!A1" xr:uid="{00000000-0004-0000-0000-00000C000000}"/>
    <hyperlink ref="B17:C17" location="'Quadro 14'!A1" display="'Quadro 14'!A1" xr:uid="{00000000-0004-0000-0000-00000D000000}"/>
    <hyperlink ref="B18:C18" location="'Quadro 15'!A1" display="'Quadro 15'!A1" xr:uid="{00000000-0004-0000-0000-00000E000000}"/>
    <hyperlink ref="B19:C19" location="'Quadro 16'!A1" display="'Quadro 16'!A1" xr:uid="{00000000-0004-0000-0000-00000F000000}"/>
    <hyperlink ref="B20:C20" location="'Quadro 17'!A1" display="'Quadro 17'!A1" xr:uid="{00000000-0004-0000-0000-000010000000}"/>
    <hyperlink ref="B21:C21" location="'Quadro 18'!A1" display="'Quadro 18'!A1" xr:uid="{00000000-0004-0000-0000-000011000000}"/>
    <hyperlink ref="B22:C22" location="'Quadro 19'!A1" display="'Quadro 19'!A1" xr:uid="{00000000-0004-0000-0000-000012000000}"/>
    <hyperlink ref="E4:F4" location="'Grafico 1'!A1" display="'Grafico 1'!A1" xr:uid="{00000000-0004-0000-0000-000013000000}"/>
    <hyperlink ref="E5:F5" location="'Grafico 2'!A1" display="'Grafico 2'!A1" xr:uid="{00000000-0004-0000-0000-000014000000}"/>
    <hyperlink ref="E6:F6" location="'Grafico 3'!A1" display="'Grafico 3'!A1" xr:uid="{00000000-0004-0000-0000-000015000000}"/>
    <hyperlink ref="E7:F7" location="'Grafico 4'!A1" display="'Grafico 4'!A1" xr:uid="{00000000-0004-0000-0000-000016000000}"/>
    <hyperlink ref="E8:F8" location="'Grafico 5'!A1" display="'Grafico 5'!A1" xr:uid="{00000000-0004-0000-0000-000017000000}"/>
    <hyperlink ref="E9:F9" location="'Grafico 6'!A1" display="'Grafico 6'!A1" xr:uid="{00000000-0004-0000-0000-000018000000}"/>
    <hyperlink ref="E10:F10" location="'Grafico 7'!A1" display="'Grafico 7'!A1" xr:uid="{00000000-0004-0000-0000-000019000000}"/>
    <hyperlink ref="E11:F11" location="'Grafico 8'!A1" display="'Grafico 8'!A1" xr:uid="{00000000-0004-0000-0000-00001A000000}"/>
    <hyperlink ref="E12:F12" location="'Grafico 9'!A1" display="'Grafico 9'!A1" xr:uid="{00000000-0004-0000-0000-00001B000000}"/>
    <hyperlink ref="E13:F13" location="'Grafico 10'!A1" display="'Grafico 10'!A1" xr:uid="{00000000-0004-0000-0000-00001C000000}"/>
    <hyperlink ref="E14:F14" location="'Grafico 11'!A1" display="'Grafico 11'!A1" xr:uid="{00000000-0004-0000-0000-00001D000000}"/>
    <hyperlink ref="E15:F15" location="'Grafico 12'!A1" display="'Grafico 12'!A1" xr:uid="{00000000-0004-0000-0000-00001E000000}"/>
    <hyperlink ref="E16:F16" location="'Grafico 13'!A1" display="'Grafico 13'!A1" xr:uid="{00000000-0004-0000-0000-00001F000000}"/>
    <hyperlink ref="B25" r:id="rId1" xr:uid="{00000000-0004-0000-0000-000020000000}"/>
  </hyperlinks>
  <pageMargins left="0.7" right="0.7" top="0.75" bottom="0.75" header="0.3" footer="0.3"/>
  <pageSetup paperSize="9" orientation="portrait" horizontalDpi="4294967293"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54"/>
  <sheetViews>
    <sheetView showGridLines="0" topLeftCell="A31" zoomScaleNormal="100" workbookViewId="0">
      <selection activeCell="G54" sqref="G54"/>
    </sheetView>
  </sheetViews>
  <sheetFormatPr defaultColWidth="12.83203125" defaultRowHeight="15" customHeight="1" x14ac:dyDescent="0.2"/>
  <cols>
    <col min="1" max="1" width="14.83203125" style="3" customWidth="1"/>
    <col min="2" max="2" width="15.83203125" style="1" customWidth="1"/>
    <col min="3" max="6" width="15.83203125" style="3" customWidth="1"/>
    <col min="7" max="7" width="15.83203125" customWidth="1"/>
    <col min="15" max="16384" width="12.83203125" style="3"/>
  </cols>
  <sheetData>
    <row r="1" spans="1:18" ht="30" customHeight="1" x14ac:dyDescent="0.2">
      <c r="A1" s="4" t="s">
        <v>9</v>
      </c>
      <c r="B1" s="5" t="s">
        <v>10</v>
      </c>
      <c r="C1" s="7"/>
      <c r="D1" s="7"/>
      <c r="E1" s="7"/>
      <c r="F1" s="7"/>
      <c r="G1" s="8" t="s">
        <v>11</v>
      </c>
      <c r="O1"/>
    </row>
    <row r="2" spans="1:18" ht="30" customHeight="1" thickBot="1" x14ac:dyDescent="0.25">
      <c r="B2" s="259" t="s">
        <v>233</v>
      </c>
      <c r="C2" s="260"/>
      <c r="D2" s="260"/>
      <c r="E2" s="260"/>
      <c r="F2" s="260"/>
      <c r="G2" s="261"/>
    </row>
    <row r="3" spans="1:18" ht="30" customHeight="1" x14ac:dyDescent="0.2">
      <c r="A3"/>
      <c r="B3" s="262" t="s">
        <v>2</v>
      </c>
      <c r="C3" s="255" t="s">
        <v>66</v>
      </c>
      <c r="D3" s="241"/>
      <c r="E3" s="264"/>
      <c r="F3" s="265" t="s">
        <v>67</v>
      </c>
      <c r="G3" s="266"/>
    </row>
    <row r="4" spans="1:18" ht="60" customHeight="1" x14ac:dyDescent="0.2">
      <c r="A4"/>
      <c r="B4" s="263"/>
      <c r="C4" s="83" t="s">
        <v>69</v>
      </c>
      <c r="D4" s="82" t="s">
        <v>70</v>
      </c>
      <c r="E4" s="86" t="s">
        <v>73</v>
      </c>
      <c r="F4" s="82" t="s">
        <v>71</v>
      </c>
      <c r="G4" s="82" t="s">
        <v>72</v>
      </c>
    </row>
    <row r="5" spans="1:18" ht="15" customHeight="1" x14ac:dyDescent="0.2">
      <c r="A5"/>
      <c r="B5" s="172">
        <v>1970</v>
      </c>
      <c r="C5" s="174">
        <v>2931</v>
      </c>
      <c r="D5" s="165">
        <v>236</v>
      </c>
      <c r="E5" s="181" t="s">
        <v>51</v>
      </c>
      <c r="F5" s="165" t="s">
        <v>51</v>
      </c>
      <c r="G5" s="165" t="s">
        <v>51</v>
      </c>
    </row>
    <row r="6" spans="1:18" ht="15" customHeight="1" x14ac:dyDescent="0.2">
      <c r="A6"/>
      <c r="B6" s="89">
        <v>1971</v>
      </c>
      <c r="C6" s="97">
        <v>3346</v>
      </c>
      <c r="D6" s="103">
        <v>355</v>
      </c>
      <c r="E6" s="100" t="s">
        <v>51</v>
      </c>
      <c r="F6" s="103" t="s">
        <v>51</v>
      </c>
      <c r="G6" s="103" t="s">
        <v>51</v>
      </c>
    </row>
    <row r="7" spans="1:18" ht="15" customHeight="1" x14ac:dyDescent="0.2">
      <c r="A7"/>
      <c r="B7" s="90">
        <v>1972</v>
      </c>
      <c r="C7" s="98">
        <v>3791</v>
      </c>
      <c r="D7" s="104">
        <v>564</v>
      </c>
      <c r="E7" s="101" t="s">
        <v>51</v>
      </c>
      <c r="F7" s="104" t="s">
        <v>51</v>
      </c>
      <c r="G7" s="104" t="s">
        <v>51</v>
      </c>
    </row>
    <row r="8" spans="1:18" ht="15" customHeight="1" x14ac:dyDescent="0.2">
      <c r="A8"/>
      <c r="B8" s="89">
        <v>1973</v>
      </c>
      <c r="C8" s="97">
        <v>4249</v>
      </c>
      <c r="D8" s="103">
        <v>854</v>
      </c>
      <c r="E8" s="100" t="s">
        <v>51</v>
      </c>
      <c r="F8" s="103">
        <v>94</v>
      </c>
      <c r="G8" s="103" t="s">
        <v>51</v>
      </c>
    </row>
    <row r="9" spans="1:18" ht="15" customHeight="1" x14ac:dyDescent="0.2">
      <c r="A9"/>
      <c r="B9" s="90">
        <v>1974</v>
      </c>
      <c r="C9" s="98">
        <v>4623</v>
      </c>
      <c r="D9" s="104">
        <v>1060</v>
      </c>
      <c r="E9" s="101" t="s">
        <v>51</v>
      </c>
      <c r="F9" s="104">
        <v>156</v>
      </c>
      <c r="G9" s="104" t="s">
        <v>51</v>
      </c>
    </row>
    <row r="10" spans="1:18" ht="15" customHeight="1" x14ac:dyDescent="0.2">
      <c r="A10"/>
      <c r="B10" s="89">
        <v>1975</v>
      </c>
      <c r="C10" s="97">
        <v>4635</v>
      </c>
      <c r="D10" s="103">
        <v>1278</v>
      </c>
      <c r="E10" s="100" t="s">
        <v>51</v>
      </c>
      <c r="F10" s="103">
        <v>83</v>
      </c>
      <c r="G10" s="103" t="s">
        <v>51</v>
      </c>
    </row>
    <row r="11" spans="1:18" ht="15" customHeight="1" x14ac:dyDescent="0.2">
      <c r="B11" s="90">
        <v>1976</v>
      </c>
      <c r="C11" s="98">
        <v>4843</v>
      </c>
      <c r="D11" s="104">
        <v>1432</v>
      </c>
      <c r="E11" s="101" t="s">
        <v>51</v>
      </c>
      <c r="F11" s="104">
        <v>159</v>
      </c>
      <c r="G11" s="104" t="s">
        <v>51</v>
      </c>
    </row>
    <row r="12" spans="1:18" ht="15" customHeight="1" x14ac:dyDescent="0.2">
      <c r="B12" s="89">
        <v>1977</v>
      </c>
      <c r="C12" s="97">
        <v>5151</v>
      </c>
      <c r="D12" s="103">
        <v>1686</v>
      </c>
      <c r="E12" s="100" t="s">
        <v>51</v>
      </c>
      <c r="F12" s="103">
        <v>405</v>
      </c>
      <c r="G12" s="103" t="s">
        <v>51</v>
      </c>
    </row>
    <row r="13" spans="1:18" ht="15" customHeight="1" x14ac:dyDescent="0.2">
      <c r="B13" s="90">
        <v>1978</v>
      </c>
      <c r="C13" s="98">
        <v>5524</v>
      </c>
      <c r="D13" s="104">
        <v>1985</v>
      </c>
      <c r="E13" s="101" t="s">
        <v>51</v>
      </c>
      <c r="F13" s="104">
        <v>705</v>
      </c>
      <c r="G13" s="104" t="s">
        <v>51</v>
      </c>
    </row>
    <row r="14" spans="1:18" ht="15" customHeight="1" x14ac:dyDescent="0.2">
      <c r="B14" s="89">
        <v>1079</v>
      </c>
      <c r="C14" s="97">
        <v>6331</v>
      </c>
      <c r="D14" s="103">
        <v>2423</v>
      </c>
      <c r="E14" s="100" t="s">
        <v>51</v>
      </c>
      <c r="F14" s="103">
        <v>918</v>
      </c>
      <c r="G14" s="103" t="s">
        <v>51</v>
      </c>
    </row>
    <row r="15" spans="1:18" ht="15" customHeight="1" x14ac:dyDescent="0.2">
      <c r="A15"/>
      <c r="B15" s="90">
        <v>1980</v>
      </c>
      <c r="C15" s="98">
        <v>7597</v>
      </c>
      <c r="D15" s="104">
        <v>3090</v>
      </c>
      <c r="E15" s="101" t="s">
        <v>51</v>
      </c>
      <c r="F15" s="104">
        <v>1132</v>
      </c>
      <c r="G15" s="104" t="s">
        <v>51</v>
      </c>
    </row>
    <row r="16" spans="1:18" customFormat="1" ht="15" customHeight="1" x14ac:dyDescent="0.2">
      <c r="B16" s="89">
        <v>1981</v>
      </c>
      <c r="C16" s="97">
        <v>9424</v>
      </c>
      <c r="D16" s="103">
        <v>3723</v>
      </c>
      <c r="E16" s="100" t="s">
        <v>51</v>
      </c>
      <c r="F16" s="103">
        <v>2019</v>
      </c>
      <c r="G16" s="103" t="s">
        <v>51</v>
      </c>
      <c r="O16" s="3"/>
      <c r="P16" s="3"/>
      <c r="Q16" s="3"/>
      <c r="R16" s="3"/>
    </row>
    <row r="17" spans="1:18" customFormat="1" ht="15" customHeight="1" x14ac:dyDescent="0.2">
      <c r="B17" s="90">
        <v>1982</v>
      </c>
      <c r="C17" s="98">
        <v>11802</v>
      </c>
      <c r="D17" s="104">
        <v>4856</v>
      </c>
      <c r="E17" s="101" t="s">
        <v>51</v>
      </c>
      <c r="F17" s="104">
        <v>2787</v>
      </c>
      <c r="G17" s="104" t="s">
        <v>51</v>
      </c>
      <c r="O17" s="3"/>
      <c r="P17" s="3"/>
      <c r="Q17" s="3"/>
      <c r="R17" s="3"/>
    </row>
    <row r="18" spans="1:18" customFormat="1" ht="15" customHeight="1" x14ac:dyDescent="0.2">
      <c r="B18" s="89">
        <v>1983</v>
      </c>
      <c r="C18" s="97">
        <v>13611</v>
      </c>
      <c r="D18" s="103">
        <v>6116</v>
      </c>
      <c r="E18" s="100" t="s">
        <v>51</v>
      </c>
      <c r="F18" s="103">
        <v>2265</v>
      </c>
      <c r="G18" s="103" t="s">
        <v>51</v>
      </c>
      <c r="O18" s="3"/>
      <c r="P18" s="3"/>
      <c r="Q18" s="3"/>
      <c r="R18" s="3"/>
    </row>
    <row r="19" spans="1:18" customFormat="1" ht="15" customHeight="1" x14ac:dyDescent="0.2">
      <c r="B19" s="90">
        <v>1984</v>
      </c>
      <c r="C19" s="98">
        <v>17379</v>
      </c>
      <c r="D19" s="104">
        <v>7046</v>
      </c>
      <c r="E19" s="101" t="s">
        <v>51</v>
      </c>
      <c r="F19" s="104">
        <v>2743</v>
      </c>
      <c r="G19" s="104" t="s">
        <v>51</v>
      </c>
      <c r="O19" s="3"/>
      <c r="P19" s="3"/>
      <c r="Q19" s="3"/>
      <c r="R19" s="3"/>
    </row>
    <row r="20" spans="1:18" customFormat="1" ht="15" customHeight="1" x14ac:dyDescent="0.2">
      <c r="B20" s="89">
        <v>1985</v>
      </c>
      <c r="C20" s="97">
        <v>23269</v>
      </c>
      <c r="D20" s="103">
        <v>7582</v>
      </c>
      <c r="E20" s="100" t="s">
        <v>51</v>
      </c>
      <c r="F20" s="103">
        <v>3348</v>
      </c>
      <c r="G20" s="103" t="s">
        <v>51</v>
      </c>
      <c r="O20" s="3"/>
      <c r="P20" s="3"/>
      <c r="Q20" s="3"/>
      <c r="R20" s="3"/>
    </row>
    <row r="21" spans="1:18" customFormat="1" ht="15" customHeight="1" x14ac:dyDescent="0.2">
      <c r="B21" s="90">
        <v>1986</v>
      </c>
      <c r="C21" s="98">
        <v>30646</v>
      </c>
      <c r="D21" s="104">
        <v>8530</v>
      </c>
      <c r="E21" s="101" t="s">
        <v>51</v>
      </c>
      <c r="F21" s="104">
        <v>3846</v>
      </c>
      <c r="G21" s="104" t="s">
        <v>51</v>
      </c>
      <c r="O21" s="3"/>
      <c r="P21" s="3"/>
      <c r="Q21" s="3"/>
      <c r="R21" s="3"/>
    </row>
    <row r="22" spans="1:18" customFormat="1" ht="15" customHeight="1" x14ac:dyDescent="0.2">
      <c r="B22" s="89">
        <v>1987</v>
      </c>
      <c r="C22" s="97">
        <v>38094</v>
      </c>
      <c r="D22" s="103">
        <v>9941</v>
      </c>
      <c r="E22" s="100" t="s">
        <v>51</v>
      </c>
      <c r="F22" s="103">
        <v>4546</v>
      </c>
      <c r="G22" s="103" t="s">
        <v>51</v>
      </c>
      <c r="O22" s="3"/>
      <c r="P22" s="3"/>
      <c r="Q22" s="3"/>
      <c r="R22" s="3"/>
    </row>
    <row r="23" spans="1:18" customFormat="1" ht="15" customHeight="1" x14ac:dyDescent="0.2">
      <c r="B23" s="90">
        <v>1988</v>
      </c>
      <c r="C23" s="98">
        <v>45099</v>
      </c>
      <c r="D23" s="104">
        <v>12467</v>
      </c>
      <c r="E23" s="101" t="s">
        <v>51</v>
      </c>
      <c r="F23" s="104">
        <v>3949</v>
      </c>
      <c r="G23" s="104" t="s">
        <v>51</v>
      </c>
      <c r="O23" s="3"/>
      <c r="P23" s="3"/>
      <c r="Q23" s="3"/>
      <c r="R23" s="3"/>
    </row>
    <row r="24" spans="1:18" customFormat="1" ht="15" customHeight="1" x14ac:dyDescent="0.2">
      <c r="B24" s="89">
        <v>1989</v>
      </c>
      <c r="C24" s="97">
        <v>53096</v>
      </c>
      <c r="D24" s="103">
        <v>15873</v>
      </c>
      <c r="E24" s="100" t="s">
        <v>51</v>
      </c>
      <c r="F24" s="103">
        <v>4882</v>
      </c>
      <c r="G24" s="103" t="s">
        <v>51</v>
      </c>
      <c r="O24" s="3"/>
      <c r="P24" s="3"/>
      <c r="Q24" s="3"/>
      <c r="R24" s="3"/>
    </row>
    <row r="25" spans="1:18" customFormat="1" ht="15" customHeight="1" x14ac:dyDescent="0.2">
      <c r="B25" s="90">
        <v>1990</v>
      </c>
      <c r="C25" s="98">
        <v>46733</v>
      </c>
      <c r="D25" s="104">
        <v>38916</v>
      </c>
      <c r="E25" s="101" t="s">
        <v>51</v>
      </c>
      <c r="F25" s="104">
        <v>4813</v>
      </c>
      <c r="G25" s="104" t="s">
        <v>51</v>
      </c>
      <c r="O25" s="3"/>
      <c r="P25" s="3"/>
      <c r="Q25" s="3"/>
      <c r="R25" s="3"/>
    </row>
    <row r="26" spans="1:18" customFormat="1" ht="15" customHeight="1" x14ac:dyDescent="0.2">
      <c r="B26" s="89">
        <v>1991</v>
      </c>
      <c r="C26" s="97">
        <v>32982</v>
      </c>
      <c r="D26" s="103">
        <v>68228</v>
      </c>
      <c r="E26" s="100" t="s">
        <v>51</v>
      </c>
      <c r="F26" s="103">
        <v>3824</v>
      </c>
      <c r="G26" s="103" t="s">
        <v>51</v>
      </c>
      <c r="O26" s="3"/>
      <c r="P26" s="3"/>
      <c r="Q26" s="3"/>
      <c r="R26" s="3"/>
    </row>
    <row r="27" spans="1:18" customFormat="1" ht="15" customHeight="1" x14ac:dyDescent="0.2">
      <c r="B27" s="90">
        <v>1992</v>
      </c>
      <c r="C27" s="98">
        <v>31454</v>
      </c>
      <c r="D27" s="104">
        <v>80987</v>
      </c>
      <c r="E27" s="101" t="s">
        <v>51</v>
      </c>
      <c r="F27" s="104">
        <v>4165</v>
      </c>
      <c r="G27" s="104" t="s">
        <v>51</v>
      </c>
      <c r="O27" s="3"/>
      <c r="P27" s="3"/>
      <c r="Q27" s="3"/>
      <c r="R27" s="3"/>
    </row>
    <row r="28" spans="1:18" customFormat="1" ht="15" customHeight="1" x14ac:dyDescent="0.2">
      <c r="B28" s="89">
        <v>1993</v>
      </c>
      <c r="C28" s="97">
        <v>30465</v>
      </c>
      <c r="D28" s="103">
        <v>90660</v>
      </c>
      <c r="E28" s="100" t="s">
        <v>51</v>
      </c>
      <c r="F28" s="103">
        <v>5953</v>
      </c>
      <c r="G28" s="103" t="s">
        <v>51</v>
      </c>
      <c r="O28" s="3"/>
      <c r="P28" s="3"/>
      <c r="Q28" s="3"/>
      <c r="R28" s="3"/>
    </row>
    <row r="29" spans="1:18" customFormat="1" ht="15" customHeight="1" x14ac:dyDescent="0.2">
      <c r="B29" s="90">
        <v>1994</v>
      </c>
      <c r="C29" s="98">
        <v>29949</v>
      </c>
      <c r="D29" s="104">
        <v>98651</v>
      </c>
      <c r="E29" s="101" t="s">
        <v>51</v>
      </c>
      <c r="F29" s="104">
        <v>7468</v>
      </c>
      <c r="G29" s="104" t="s">
        <v>51</v>
      </c>
      <c r="O29" s="3"/>
      <c r="P29" s="3"/>
      <c r="Q29" s="3"/>
      <c r="R29" s="3"/>
    </row>
    <row r="30" spans="1:18" customFormat="1" ht="15" customHeight="1" x14ac:dyDescent="0.2">
      <c r="A30" s="35"/>
      <c r="B30" s="89">
        <v>1995</v>
      </c>
      <c r="C30" s="97">
        <v>28520</v>
      </c>
      <c r="D30" s="103">
        <v>106307</v>
      </c>
      <c r="E30" s="100" t="s">
        <v>51</v>
      </c>
      <c r="F30" s="103">
        <v>6143</v>
      </c>
      <c r="G30" s="103" t="s">
        <v>51</v>
      </c>
      <c r="O30" s="3"/>
      <c r="P30" s="3"/>
      <c r="Q30" s="3"/>
      <c r="R30" s="3"/>
    </row>
    <row r="31" spans="1:18" customFormat="1" ht="15" customHeight="1" x14ac:dyDescent="0.2">
      <c r="B31" s="90">
        <v>1996</v>
      </c>
      <c r="C31" s="98">
        <v>25459</v>
      </c>
      <c r="D31" s="104">
        <v>111622</v>
      </c>
      <c r="E31" s="101" t="s">
        <v>51</v>
      </c>
      <c r="F31" s="104">
        <v>5915</v>
      </c>
      <c r="G31" s="104" t="s">
        <v>51</v>
      </c>
      <c r="O31" s="3"/>
      <c r="P31" s="3"/>
      <c r="Q31" s="3"/>
      <c r="R31" s="3"/>
    </row>
    <row r="32" spans="1:18" customFormat="1" ht="15" customHeight="1" x14ac:dyDescent="0.2">
      <c r="B32" s="89">
        <v>1997</v>
      </c>
      <c r="C32" s="97">
        <v>20485</v>
      </c>
      <c r="D32" s="103">
        <v>115826</v>
      </c>
      <c r="E32" s="100" t="s">
        <v>51</v>
      </c>
      <c r="F32" s="103">
        <v>5692</v>
      </c>
      <c r="G32" s="103" t="s">
        <v>51</v>
      </c>
      <c r="O32" s="3"/>
      <c r="P32" s="3"/>
      <c r="Q32" s="3"/>
      <c r="R32" s="3"/>
    </row>
    <row r="33" spans="1:18" customFormat="1" ht="15" customHeight="1" x14ac:dyDescent="0.2">
      <c r="B33" s="90">
        <v>1998</v>
      </c>
      <c r="C33" s="98">
        <v>17346</v>
      </c>
      <c r="D33" s="104">
        <v>118475</v>
      </c>
      <c r="E33" s="101" t="s">
        <v>51</v>
      </c>
      <c r="F33" s="104">
        <v>3931</v>
      </c>
      <c r="G33" s="104" t="s">
        <v>51</v>
      </c>
      <c r="O33" s="3"/>
      <c r="P33" s="3"/>
      <c r="Q33" s="3"/>
      <c r="R33" s="3"/>
    </row>
    <row r="34" spans="1:18" customFormat="1" ht="15" customHeight="1" x14ac:dyDescent="0.2">
      <c r="B34" s="89">
        <v>1999</v>
      </c>
      <c r="C34" s="97">
        <v>15633</v>
      </c>
      <c r="D34" s="103">
        <v>119325</v>
      </c>
      <c r="E34" s="100" t="s">
        <v>51</v>
      </c>
      <c r="F34" s="103">
        <v>4421</v>
      </c>
      <c r="G34" s="103" t="s">
        <v>51</v>
      </c>
      <c r="O34" s="3"/>
      <c r="P34" s="3"/>
      <c r="Q34" s="3"/>
      <c r="R34" s="3"/>
    </row>
    <row r="35" spans="1:18" customFormat="1" ht="15" customHeight="1" x14ac:dyDescent="0.2">
      <c r="B35" s="90">
        <v>2000</v>
      </c>
      <c r="C35" s="98">
        <v>14355</v>
      </c>
      <c r="D35" s="104">
        <v>120320</v>
      </c>
      <c r="E35" s="101" t="s">
        <v>51</v>
      </c>
      <c r="F35" s="104">
        <v>5546</v>
      </c>
      <c r="G35" s="104" t="s">
        <v>51</v>
      </c>
      <c r="O35" s="3"/>
      <c r="P35" s="3"/>
      <c r="Q35" s="3"/>
      <c r="R35" s="3"/>
    </row>
    <row r="36" spans="1:18" customFormat="1" ht="15" customHeight="1" x14ac:dyDescent="0.2">
      <c r="B36" s="89">
        <v>2001</v>
      </c>
      <c r="C36" s="97">
        <v>13659</v>
      </c>
      <c r="D36" s="103">
        <v>121858</v>
      </c>
      <c r="E36" s="100" t="s">
        <v>51</v>
      </c>
      <c r="F36" s="103">
        <v>6817</v>
      </c>
      <c r="G36" s="103" t="s">
        <v>51</v>
      </c>
      <c r="O36" s="3"/>
      <c r="P36" s="3"/>
      <c r="Q36" s="3"/>
      <c r="R36" s="3"/>
    </row>
    <row r="37" spans="1:18" customFormat="1" ht="15" customHeight="1" x14ac:dyDescent="0.2">
      <c r="A37" s="3"/>
      <c r="B37" s="90">
        <v>2002</v>
      </c>
      <c r="C37" s="98">
        <v>16386</v>
      </c>
      <c r="D37" s="104">
        <v>123019</v>
      </c>
      <c r="E37" s="101">
        <v>1680</v>
      </c>
      <c r="F37" s="104" t="s">
        <v>51</v>
      </c>
      <c r="G37" s="104">
        <v>10139</v>
      </c>
      <c r="O37" s="3"/>
      <c r="P37" s="3"/>
      <c r="Q37" s="3"/>
      <c r="R37" s="3"/>
    </row>
    <row r="38" spans="1:18" customFormat="1" ht="15" customHeight="1" x14ac:dyDescent="0.2">
      <c r="A38" s="3"/>
      <c r="B38" s="89">
        <v>2003</v>
      </c>
      <c r="C38" s="97">
        <v>21435</v>
      </c>
      <c r="D38" s="103">
        <v>123356</v>
      </c>
      <c r="E38" s="100">
        <v>5048</v>
      </c>
      <c r="F38" s="103" t="s">
        <v>51</v>
      </c>
      <c r="G38" s="103">
        <v>14276</v>
      </c>
      <c r="O38" s="3"/>
      <c r="P38" s="3"/>
      <c r="Q38" s="3"/>
      <c r="R38" s="3"/>
    </row>
    <row r="39" spans="1:18" customFormat="1" ht="15" customHeight="1" x14ac:dyDescent="0.2">
      <c r="A39" s="3"/>
      <c r="B39" s="90">
        <v>2004</v>
      </c>
      <c r="C39" s="98">
        <v>27902</v>
      </c>
      <c r="D39" s="104">
        <v>123467</v>
      </c>
      <c r="E39" s="101">
        <v>8368</v>
      </c>
      <c r="F39" s="104" t="s">
        <v>51</v>
      </c>
      <c r="G39" s="104">
        <v>13029</v>
      </c>
      <c r="O39" s="3"/>
      <c r="P39" s="3"/>
      <c r="Q39" s="3"/>
      <c r="R39" s="3"/>
    </row>
    <row r="40" spans="1:18" customFormat="1" ht="15" customHeight="1" x14ac:dyDescent="0.2">
      <c r="A40" s="3"/>
      <c r="B40" s="89">
        <v>2005</v>
      </c>
      <c r="C40" s="97">
        <v>33866</v>
      </c>
      <c r="D40" s="103">
        <v>123278</v>
      </c>
      <c r="E40" s="100">
        <v>10125</v>
      </c>
      <c r="F40" s="103" t="s">
        <v>51</v>
      </c>
      <c r="G40" s="103">
        <v>12906</v>
      </c>
      <c r="O40" s="3"/>
      <c r="P40" s="3"/>
      <c r="Q40" s="3"/>
      <c r="R40" s="3"/>
    </row>
    <row r="41" spans="1:18" customFormat="1" ht="15" customHeight="1" x14ac:dyDescent="0.2">
      <c r="A41" s="14"/>
      <c r="B41" s="90">
        <v>2006</v>
      </c>
      <c r="C41" s="98">
        <v>38461</v>
      </c>
      <c r="D41" s="104">
        <v>122935</v>
      </c>
      <c r="E41" s="101">
        <v>12081</v>
      </c>
      <c r="F41" s="104" t="s">
        <v>51</v>
      </c>
      <c r="G41" s="104">
        <v>12819</v>
      </c>
      <c r="O41" s="3"/>
      <c r="P41" s="3"/>
      <c r="Q41" s="3"/>
      <c r="R41" s="3"/>
    </row>
    <row r="42" spans="1:18" customFormat="1" ht="15" customHeight="1" x14ac:dyDescent="0.2">
      <c r="A42" s="3"/>
      <c r="B42" s="89">
        <v>2007</v>
      </c>
      <c r="C42" s="97">
        <v>46951</v>
      </c>
      <c r="D42" s="103">
        <v>126912</v>
      </c>
      <c r="E42" s="100">
        <v>8461</v>
      </c>
      <c r="F42" s="103" t="s">
        <v>51</v>
      </c>
      <c r="G42" s="103">
        <v>10270</v>
      </c>
      <c r="O42" s="3"/>
      <c r="P42" s="3"/>
      <c r="Q42" s="3"/>
      <c r="R42" s="3"/>
    </row>
    <row r="43" spans="1:18" customFormat="1" ht="15" customHeight="1" x14ac:dyDescent="0.2">
      <c r="A43" s="3"/>
      <c r="B43" s="90">
        <v>2008</v>
      </c>
      <c r="C43" s="98">
        <v>58076</v>
      </c>
      <c r="D43" s="104">
        <v>133106</v>
      </c>
      <c r="E43" s="101">
        <v>4986</v>
      </c>
      <c r="F43" s="104" t="s">
        <v>51</v>
      </c>
      <c r="G43" s="104">
        <v>8702</v>
      </c>
      <c r="O43" s="3"/>
      <c r="P43" s="3"/>
      <c r="Q43" s="3"/>
      <c r="R43" s="3"/>
    </row>
    <row r="44" spans="1:18" customFormat="1" ht="15" customHeight="1" x14ac:dyDescent="0.2">
      <c r="A44" s="3"/>
      <c r="B44" s="89">
        <v>2009</v>
      </c>
      <c r="C44" s="97">
        <v>62563</v>
      </c>
      <c r="D44" s="103">
        <v>137650</v>
      </c>
      <c r="E44" s="100">
        <v>5042</v>
      </c>
      <c r="F44" s="103" t="s">
        <v>51</v>
      </c>
      <c r="G44" s="103">
        <v>7214</v>
      </c>
      <c r="O44" s="3"/>
      <c r="P44" s="3"/>
      <c r="Q44" s="3"/>
      <c r="R44" s="3"/>
    </row>
    <row r="45" spans="1:18" customFormat="1" ht="15" customHeight="1" x14ac:dyDescent="0.2">
      <c r="A45" s="3"/>
      <c r="B45" s="91">
        <v>2010</v>
      </c>
      <c r="C45" s="99">
        <v>66342</v>
      </c>
      <c r="D45" s="105">
        <v>141739</v>
      </c>
      <c r="E45" s="102">
        <v>5072</v>
      </c>
      <c r="F45" s="105" t="s">
        <v>51</v>
      </c>
      <c r="G45" s="105">
        <v>7103</v>
      </c>
      <c r="O45" s="3"/>
      <c r="P45" s="3"/>
      <c r="Q45" s="3"/>
      <c r="R45" s="3"/>
    </row>
    <row r="46" spans="1:18" customFormat="1" ht="15" customHeight="1" x14ac:dyDescent="0.2">
      <c r="A46" s="3"/>
      <c r="B46" s="89">
        <v>2011</v>
      </c>
      <c r="C46" s="97">
        <v>72881</v>
      </c>
      <c r="D46" s="103">
        <v>146332</v>
      </c>
      <c r="E46" s="100">
        <v>4958</v>
      </c>
      <c r="F46" s="103" t="s">
        <v>51</v>
      </c>
      <c r="G46" s="103">
        <v>8121</v>
      </c>
      <c r="O46" s="3"/>
      <c r="P46" s="3"/>
      <c r="Q46" s="3"/>
      <c r="R46" s="3"/>
    </row>
    <row r="47" spans="1:18" customFormat="1" ht="15" customHeight="1" x14ac:dyDescent="0.2">
      <c r="A47" s="3"/>
      <c r="B47" s="90">
        <v>2012</v>
      </c>
      <c r="C47" s="98">
        <v>73860</v>
      </c>
      <c r="D47" s="104">
        <v>158680</v>
      </c>
      <c r="E47" s="101">
        <v>5892</v>
      </c>
      <c r="F47" s="104" t="s">
        <v>51</v>
      </c>
      <c r="G47" s="104">
        <v>8263</v>
      </c>
      <c r="O47" s="3"/>
      <c r="P47" s="3"/>
      <c r="Q47" s="3"/>
      <c r="R47" s="3"/>
    </row>
    <row r="48" spans="1:18" customFormat="1" ht="15" customHeight="1" x14ac:dyDescent="0.2">
      <c r="A48" s="3"/>
      <c r="B48" s="89">
        <v>2013</v>
      </c>
      <c r="C48" s="97">
        <v>76219</v>
      </c>
      <c r="D48" s="103">
        <v>170406</v>
      </c>
      <c r="E48" s="100">
        <v>7144</v>
      </c>
      <c r="F48" s="103" t="s">
        <v>51</v>
      </c>
      <c r="G48" s="103">
        <v>8003</v>
      </c>
      <c r="O48" s="3"/>
      <c r="P48" s="3"/>
      <c r="Q48" s="3"/>
      <c r="R48" s="3"/>
    </row>
    <row r="49" spans="1:18" customFormat="1" ht="15" customHeight="1" x14ac:dyDescent="0.2">
      <c r="A49" s="3"/>
      <c r="B49" s="172">
        <v>2014</v>
      </c>
      <c r="C49" s="174">
        <v>78148</v>
      </c>
      <c r="D49" s="165">
        <v>177398</v>
      </c>
      <c r="E49" s="181">
        <v>7464</v>
      </c>
      <c r="F49" s="165" t="s">
        <v>51</v>
      </c>
      <c r="G49" s="165">
        <v>6069</v>
      </c>
      <c r="O49" s="3"/>
      <c r="P49" s="3"/>
      <c r="Q49" s="3"/>
      <c r="R49" s="3"/>
    </row>
    <row r="50" spans="1:18" customFormat="1" ht="15" customHeight="1" thickBot="1" x14ac:dyDescent="0.25">
      <c r="A50" s="3"/>
      <c r="B50" s="176">
        <v>2015</v>
      </c>
      <c r="C50" s="178">
        <v>78426</v>
      </c>
      <c r="D50" s="109">
        <v>182811</v>
      </c>
      <c r="E50" s="180">
        <v>6830</v>
      </c>
      <c r="F50" s="109" t="s">
        <v>51</v>
      </c>
      <c r="G50" s="109">
        <v>5767</v>
      </c>
      <c r="O50" s="3"/>
      <c r="P50" s="3"/>
      <c r="Q50" s="3"/>
      <c r="R50" s="3"/>
    </row>
    <row r="51" spans="1:18" customFormat="1" ht="15" customHeight="1" x14ac:dyDescent="0.2">
      <c r="A51" s="3"/>
      <c r="B51" s="1"/>
      <c r="C51" s="3"/>
      <c r="D51" s="3"/>
      <c r="E51" s="3"/>
      <c r="F51" s="3"/>
      <c r="G51" s="3"/>
      <c r="O51" s="3"/>
      <c r="P51" s="3"/>
      <c r="Q51" s="3"/>
      <c r="R51" s="3"/>
    </row>
    <row r="52" spans="1:18" customFormat="1" ht="15" customHeight="1" x14ac:dyDescent="0.2">
      <c r="A52" s="11" t="s">
        <v>14</v>
      </c>
      <c r="B52" s="235" t="s">
        <v>74</v>
      </c>
      <c r="C52" s="236"/>
      <c r="D52" s="236"/>
      <c r="E52" s="236"/>
      <c r="F52" s="236"/>
      <c r="G52" s="229"/>
      <c r="O52" s="3"/>
      <c r="P52" s="3"/>
      <c r="Q52" s="3"/>
      <c r="R52" s="3"/>
    </row>
    <row r="53" spans="1:18" customFormat="1" ht="15" customHeight="1" x14ac:dyDescent="0.2">
      <c r="A53" s="16" t="s">
        <v>15</v>
      </c>
      <c r="B53" s="230" t="s">
        <v>52</v>
      </c>
      <c r="C53" s="231"/>
      <c r="D53" s="231"/>
      <c r="E53" s="258"/>
      <c r="F53" s="258"/>
      <c r="O53" s="3"/>
      <c r="P53" s="3"/>
      <c r="Q53" s="3"/>
      <c r="R53" s="3"/>
    </row>
    <row r="54" spans="1:18" customFormat="1" ht="15" customHeight="1" x14ac:dyDescent="0.2">
      <c r="A54" s="14" t="s">
        <v>16</v>
      </c>
      <c r="B54" s="232" t="s">
        <v>242</v>
      </c>
      <c r="C54" s="253"/>
      <c r="D54" s="253"/>
      <c r="E54" s="258"/>
      <c r="F54" s="258"/>
      <c r="O54" s="3"/>
      <c r="P54" s="3"/>
      <c r="Q54" s="3"/>
      <c r="R54" s="3"/>
    </row>
  </sheetData>
  <mergeCells count="7">
    <mergeCell ref="B52:G52"/>
    <mergeCell ref="B53:F53"/>
    <mergeCell ref="B54:F54"/>
    <mergeCell ref="B2:G2"/>
    <mergeCell ref="B3:B4"/>
    <mergeCell ref="C3:E3"/>
    <mergeCell ref="F3:G3"/>
  </mergeCells>
  <hyperlinks>
    <hyperlink ref="B54" r:id="rId1" xr:uid="{00000000-0004-0000-0900-000000000000}"/>
    <hyperlink ref="G1" location="Indice!A1" display="[índice Ç]" xr:uid="{00000000-0004-0000-0900-000001000000}"/>
  </hyperlinks>
  <pageMargins left="0.7" right="0.7" top="0.75" bottom="0.75" header="0.3" footer="0.3"/>
  <pageSetup paperSize="9" orientation="portrait" horizontalDpi="4294967293"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8"/>
  <sheetViews>
    <sheetView showGridLines="0" topLeftCell="A19" workbookViewId="0">
      <selection activeCell="H35" sqref="H35"/>
    </sheetView>
  </sheetViews>
  <sheetFormatPr defaultColWidth="12.83203125" defaultRowHeight="15" customHeight="1" x14ac:dyDescent="0.2"/>
  <cols>
    <col min="1" max="1" width="14.83203125" style="3" customWidth="1"/>
    <col min="2" max="2" width="36.83203125" style="1" customWidth="1"/>
    <col min="3" max="3" width="14.83203125" style="1" customWidth="1"/>
    <col min="4" max="4" width="14.83203125" style="45" customWidth="1"/>
    <col min="5" max="9" width="14.83203125" style="3" customWidth="1"/>
    <col min="10" max="16384" width="12.83203125" style="3"/>
  </cols>
  <sheetData>
    <row r="1" spans="1:9" ht="30" customHeight="1" x14ac:dyDescent="0.2">
      <c r="A1" s="4" t="s">
        <v>9</v>
      </c>
      <c r="B1" s="5" t="s">
        <v>10</v>
      </c>
      <c r="C1" s="5"/>
      <c r="D1" s="6"/>
      <c r="E1" s="7"/>
      <c r="F1" s="7"/>
      <c r="G1" s="7"/>
      <c r="H1" s="7"/>
      <c r="I1" s="8" t="s">
        <v>11</v>
      </c>
    </row>
    <row r="2" spans="1:9" ht="30" customHeight="1" thickBot="1" x14ac:dyDescent="0.25">
      <c r="B2" s="267" t="s">
        <v>135</v>
      </c>
      <c r="C2" s="268"/>
      <c r="D2" s="268"/>
      <c r="E2" s="268"/>
      <c r="F2" s="268"/>
      <c r="G2" s="268"/>
      <c r="H2" s="268"/>
      <c r="I2" s="53"/>
    </row>
    <row r="3" spans="1:9" customFormat="1" ht="45" customHeight="1" x14ac:dyDescent="0.2">
      <c r="B3" s="273" t="s">
        <v>105</v>
      </c>
      <c r="C3" s="243" t="s">
        <v>133</v>
      </c>
      <c r="D3" s="272" t="s">
        <v>134</v>
      </c>
      <c r="E3" s="269" t="s">
        <v>136</v>
      </c>
      <c r="F3" s="270"/>
      <c r="G3" s="243"/>
      <c r="H3" s="269" t="s">
        <v>139</v>
      </c>
      <c r="I3" s="271"/>
    </row>
    <row r="4" spans="1:9" customFormat="1" ht="60" customHeight="1" x14ac:dyDescent="0.2">
      <c r="B4" s="274"/>
      <c r="C4" s="275"/>
      <c r="D4" s="257"/>
      <c r="E4" s="50" t="s">
        <v>12</v>
      </c>
      <c r="F4" s="10" t="s">
        <v>137</v>
      </c>
      <c r="G4" s="122" t="s">
        <v>138</v>
      </c>
      <c r="H4" s="10" t="s">
        <v>12</v>
      </c>
      <c r="I4" s="120" t="s">
        <v>137</v>
      </c>
    </row>
    <row r="5" spans="1:9" customFormat="1" ht="30" customHeight="1" x14ac:dyDescent="0.2">
      <c r="B5" s="182" t="s">
        <v>132</v>
      </c>
      <c r="C5" s="183" t="s">
        <v>51</v>
      </c>
      <c r="D5" s="184">
        <f>SUM(D6:D31)</f>
        <v>1993916</v>
      </c>
      <c r="E5" s="155">
        <f>SUM(E6:E31)</f>
        <v>268067</v>
      </c>
      <c r="F5" s="158">
        <f>SUM(F6:F31)</f>
        <v>100</v>
      </c>
      <c r="G5" s="185">
        <f>E5/D5*100</f>
        <v>13.444247400592602</v>
      </c>
      <c r="H5" s="154">
        <f>SUM(H6:H31)</f>
        <v>5768</v>
      </c>
      <c r="I5" s="158">
        <f>SUM(I6:I31)</f>
        <v>99.999999999999986</v>
      </c>
    </row>
    <row r="6" spans="1:9" customFormat="1" ht="15" customHeight="1" x14ac:dyDescent="0.2">
      <c r="B6" s="117" t="s">
        <v>79</v>
      </c>
      <c r="C6" s="119" t="s">
        <v>106</v>
      </c>
      <c r="D6" s="57">
        <v>377042</v>
      </c>
      <c r="E6" s="55">
        <v>27663</v>
      </c>
      <c r="F6" s="67">
        <f>E6/E$5*100</f>
        <v>10.319435066606482</v>
      </c>
      <c r="G6" s="123">
        <f t="shared" ref="G6:G31" si="0">E6/D6*100</f>
        <v>7.3368484147654636</v>
      </c>
      <c r="H6" s="108">
        <v>239</v>
      </c>
      <c r="I6" s="67">
        <f>H6/H$5*100</f>
        <v>4.143550624133149</v>
      </c>
    </row>
    <row r="7" spans="1:9" customFormat="1" ht="15" customHeight="1" x14ac:dyDescent="0.2">
      <c r="B7" s="33" t="s">
        <v>80</v>
      </c>
      <c r="C7" s="74" t="s">
        <v>107</v>
      </c>
      <c r="D7" s="44">
        <v>149768</v>
      </c>
      <c r="E7" s="34">
        <v>14548</v>
      </c>
      <c r="F7" s="65">
        <f t="shared" ref="F7:F31" si="1">E7/E$5*100</f>
        <v>5.4270014585905759</v>
      </c>
      <c r="G7" s="124">
        <f t="shared" si="0"/>
        <v>9.7136905079856835</v>
      </c>
      <c r="H7" s="105">
        <v>299</v>
      </c>
      <c r="I7" s="65">
        <f t="shared" ref="I7:I31" si="2">H7/H$5*100</f>
        <v>5.1837725381414703</v>
      </c>
    </row>
    <row r="8" spans="1:9" customFormat="1" ht="15" customHeight="1" x14ac:dyDescent="0.2">
      <c r="B8" s="117" t="s">
        <v>81</v>
      </c>
      <c r="C8" s="119" t="s">
        <v>108</v>
      </c>
      <c r="D8" s="57">
        <v>69130</v>
      </c>
      <c r="E8" s="55">
        <v>7331</v>
      </c>
      <c r="F8" s="67">
        <f t="shared" si="1"/>
        <v>2.7347640701764857</v>
      </c>
      <c r="G8" s="123">
        <f t="shared" si="0"/>
        <v>10.604657890930131</v>
      </c>
      <c r="H8" s="108">
        <v>116</v>
      </c>
      <c r="I8" s="67">
        <f t="shared" si="2"/>
        <v>2.0110957004160888</v>
      </c>
    </row>
    <row r="9" spans="1:9" customFormat="1" ht="15" customHeight="1" x14ac:dyDescent="0.2">
      <c r="B9" s="33" t="s">
        <v>82</v>
      </c>
      <c r="C9" s="74" t="s">
        <v>109</v>
      </c>
      <c r="D9" s="44">
        <v>4054</v>
      </c>
      <c r="E9" s="34">
        <v>800</v>
      </c>
      <c r="F9" s="65">
        <f t="shared" si="1"/>
        <v>0.29843285447294893</v>
      </c>
      <c r="G9" s="124">
        <f t="shared" si="0"/>
        <v>19.733596447952639</v>
      </c>
      <c r="H9" s="105">
        <v>67</v>
      </c>
      <c r="I9" s="65">
        <f t="shared" si="2"/>
        <v>1.1615811373092926</v>
      </c>
    </row>
    <row r="10" spans="1:9" customFormat="1" ht="15" customHeight="1" x14ac:dyDescent="0.2">
      <c r="B10" s="117" t="s">
        <v>83</v>
      </c>
      <c r="C10" s="119" t="s">
        <v>110</v>
      </c>
      <c r="D10" s="57">
        <v>30132</v>
      </c>
      <c r="E10" s="55">
        <v>1623</v>
      </c>
      <c r="F10" s="67">
        <f t="shared" si="1"/>
        <v>0.6054456535119952</v>
      </c>
      <c r="G10" s="123">
        <f t="shared" si="0"/>
        <v>5.3863002787733967</v>
      </c>
      <c r="H10" s="108">
        <v>95</v>
      </c>
      <c r="I10" s="67">
        <f t="shared" si="2"/>
        <v>1.6470180305131761</v>
      </c>
    </row>
    <row r="11" spans="1:9" customFormat="1" ht="15" customHeight="1" x14ac:dyDescent="0.2">
      <c r="B11" s="33" t="s">
        <v>84</v>
      </c>
      <c r="C11" s="74" t="s">
        <v>111</v>
      </c>
      <c r="D11" s="44">
        <v>5223</v>
      </c>
      <c r="E11" s="34">
        <v>1031</v>
      </c>
      <c r="F11" s="65">
        <f t="shared" si="1"/>
        <v>0.38460534120201295</v>
      </c>
      <c r="G11" s="124">
        <f t="shared" si="0"/>
        <v>19.739613249090564</v>
      </c>
      <c r="H11" s="105">
        <v>31</v>
      </c>
      <c r="I11" s="65">
        <f t="shared" si="2"/>
        <v>0.53744798890429957</v>
      </c>
    </row>
    <row r="12" spans="1:9" customFormat="1" ht="15" customHeight="1" x14ac:dyDescent="0.2">
      <c r="B12" s="117" t="s">
        <v>85</v>
      </c>
      <c r="C12" s="119" t="s">
        <v>112</v>
      </c>
      <c r="D12" s="57">
        <v>5787</v>
      </c>
      <c r="E12" s="55">
        <v>584</v>
      </c>
      <c r="F12" s="67">
        <f t="shared" si="1"/>
        <v>0.21785598376525273</v>
      </c>
      <c r="G12" s="123">
        <f t="shared" si="0"/>
        <v>10.091584586141352</v>
      </c>
      <c r="H12" s="108">
        <v>11</v>
      </c>
      <c r="I12" s="67">
        <f t="shared" si="2"/>
        <v>0.19070735090152566</v>
      </c>
    </row>
    <row r="13" spans="1:9" customFormat="1" ht="15" customHeight="1" x14ac:dyDescent="0.2">
      <c r="B13" s="33" t="s">
        <v>86</v>
      </c>
      <c r="C13" s="74" t="s">
        <v>113</v>
      </c>
      <c r="D13" s="44">
        <v>9124</v>
      </c>
      <c r="E13" s="34">
        <v>1300</v>
      </c>
      <c r="F13" s="65">
        <f t="shared" si="1"/>
        <v>0.48495338851854203</v>
      </c>
      <c r="G13" s="124">
        <f t="shared" si="0"/>
        <v>14.248136782113107</v>
      </c>
      <c r="H13" s="105">
        <v>41</v>
      </c>
      <c r="I13" s="65">
        <f t="shared" si="2"/>
        <v>0.71081830790568656</v>
      </c>
    </row>
    <row r="14" spans="1:9" customFormat="1" ht="15" customHeight="1" x14ac:dyDescent="0.2">
      <c r="B14" s="117" t="s">
        <v>87</v>
      </c>
      <c r="C14" s="119" t="s">
        <v>114</v>
      </c>
      <c r="D14" s="57">
        <v>32966</v>
      </c>
      <c r="E14" s="55">
        <v>2048</v>
      </c>
      <c r="F14" s="67">
        <f t="shared" si="1"/>
        <v>0.7639881074507493</v>
      </c>
      <c r="G14" s="123">
        <f t="shared" si="0"/>
        <v>6.212461323788145</v>
      </c>
      <c r="H14" s="108">
        <v>26</v>
      </c>
      <c r="I14" s="67">
        <f t="shared" si="2"/>
        <v>0.45076282940360607</v>
      </c>
    </row>
    <row r="15" spans="1:9" customFormat="1" ht="15" customHeight="1" x14ac:dyDescent="0.2">
      <c r="B15" s="33" t="s">
        <v>88</v>
      </c>
      <c r="C15" s="74" t="s">
        <v>115</v>
      </c>
      <c r="D15" s="44">
        <v>66744</v>
      </c>
      <c r="E15" s="34">
        <v>24486</v>
      </c>
      <c r="F15" s="65">
        <f t="shared" si="1"/>
        <v>9.1342835932807844</v>
      </c>
      <c r="G15" s="124">
        <f t="shared" si="0"/>
        <v>36.686443725278679</v>
      </c>
      <c r="H15" s="105">
        <v>256</v>
      </c>
      <c r="I15" s="65">
        <f t="shared" si="2"/>
        <v>4.438280166435506</v>
      </c>
    </row>
    <row r="16" spans="1:9" customFormat="1" ht="15" customHeight="1" x14ac:dyDescent="0.2">
      <c r="B16" s="117" t="s">
        <v>89</v>
      </c>
      <c r="C16" s="119" t="s">
        <v>116</v>
      </c>
      <c r="D16" s="57">
        <v>55893</v>
      </c>
      <c r="E16" s="55">
        <v>1822</v>
      </c>
      <c r="F16" s="67">
        <f t="shared" si="1"/>
        <v>0.6796808260621412</v>
      </c>
      <c r="G16" s="123">
        <f t="shared" si="0"/>
        <v>3.2597999749521405</v>
      </c>
      <c r="H16" s="108">
        <v>27</v>
      </c>
      <c r="I16" s="67">
        <f t="shared" si="2"/>
        <v>0.46809986130374476</v>
      </c>
    </row>
    <row r="17" spans="2:9" customFormat="1" ht="15" customHeight="1" x14ac:dyDescent="0.2">
      <c r="B17" s="33" t="s">
        <v>90</v>
      </c>
      <c r="C17" s="74" t="s">
        <v>117</v>
      </c>
      <c r="D17" s="44">
        <v>68779</v>
      </c>
      <c r="E17" s="34">
        <v>3319</v>
      </c>
      <c r="F17" s="65">
        <f t="shared" si="1"/>
        <v>1.238123304994647</v>
      </c>
      <c r="G17" s="124">
        <f t="shared" si="0"/>
        <v>4.8256008374649237</v>
      </c>
      <c r="H17" s="105">
        <v>71</v>
      </c>
      <c r="I17" s="65">
        <f t="shared" si="2"/>
        <v>1.2309292649098473</v>
      </c>
    </row>
    <row r="18" spans="2:9" customFormat="1" ht="15" customHeight="1" x14ac:dyDescent="0.2">
      <c r="B18" s="117" t="s">
        <v>91</v>
      </c>
      <c r="C18" s="119" t="s">
        <v>118</v>
      </c>
      <c r="D18" s="57">
        <v>60353</v>
      </c>
      <c r="E18" s="55">
        <v>2036</v>
      </c>
      <c r="F18" s="67">
        <f t="shared" si="1"/>
        <v>0.75951161463365502</v>
      </c>
      <c r="G18" s="123">
        <f t="shared" si="0"/>
        <v>3.373485990754395</v>
      </c>
      <c r="H18" s="108">
        <v>14</v>
      </c>
      <c r="I18" s="67">
        <f t="shared" si="2"/>
        <v>0.24271844660194172</v>
      </c>
    </row>
    <row r="19" spans="2:9" customFormat="1" ht="15" customHeight="1" x14ac:dyDescent="0.2">
      <c r="B19" s="33" t="s">
        <v>92</v>
      </c>
      <c r="C19" s="74" t="s">
        <v>119</v>
      </c>
      <c r="D19" s="44">
        <v>20080</v>
      </c>
      <c r="E19" s="34">
        <v>648</v>
      </c>
      <c r="F19" s="65">
        <f t="shared" si="1"/>
        <v>0.24173061212308861</v>
      </c>
      <c r="G19" s="124">
        <f t="shared" si="0"/>
        <v>3.2270916334661357</v>
      </c>
      <c r="H19" s="105">
        <v>11</v>
      </c>
      <c r="I19" s="65">
        <f t="shared" si="2"/>
        <v>0.19070735090152566</v>
      </c>
    </row>
    <row r="20" spans="2:9" customFormat="1" ht="15" customHeight="1" x14ac:dyDescent="0.2">
      <c r="B20" s="117" t="s">
        <v>93</v>
      </c>
      <c r="C20" s="119" t="s">
        <v>120</v>
      </c>
      <c r="D20" s="57">
        <v>8375</v>
      </c>
      <c r="E20" s="55">
        <v>598</v>
      </c>
      <c r="F20" s="67">
        <f t="shared" si="1"/>
        <v>0.22307855871852933</v>
      </c>
      <c r="G20" s="123">
        <f t="shared" si="0"/>
        <v>7.1402985074626866</v>
      </c>
      <c r="H20" s="108">
        <v>20</v>
      </c>
      <c r="I20" s="67">
        <f t="shared" si="2"/>
        <v>0.34674063800277394</v>
      </c>
    </row>
    <row r="21" spans="2:9" customFormat="1" ht="15" customHeight="1" x14ac:dyDescent="0.2">
      <c r="B21" s="33" t="s">
        <v>94</v>
      </c>
      <c r="C21" s="74" t="s">
        <v>121</v>
      </c>
      <c r="D21" s="44">
        <v>1665</v>
      </c>
      <c r="E21" s="34">
        <v>214</v>
      </c>
      <c r="F21" s="65">
        <f t="shared" si="1"/>
        <v>7.9830788571513836E-2</v>
      </c>
      <c r="G21" s="124">
        <f t="shared" si="0"/>
        <v>12.852852852852854</v>
      </c>
      <c r="H21" s="105">
        <v>5</v>
      </c>
      <c r="I21" s="65">
        <f t="shared" si="2"/>
        <v>8.6685159500693484E-2</v>
      </c>
    </row>
    <row r="22" spans="2:9" customFormat="1" ht="15" customHeight="1" x14ac:dyDescent="0.2">
      <c r="B22" s="117" t="s">
        <v>95</v>
      </c>
      <c r="C22" s="119" t="s">
        <v>122</v>
      </c>
      <c r="D22" s="57">
        <v>115982</v>
      </c>
      <c r="E22" s="55">
        <v>5466</v>
      </c>
      <c r="F22" s="67">
        <f t="shared" si="1"/>
        <v>2.0390424781864236</v>
      </c>
      <c r="G22" s="123">
        <f t="shared" si="0"/>
        <v>4.7128002621096377</v>
      </c>
      <c r="H22" s="108">
        <v>81</v>
      </c>
      <c r="I22" s="67">
        <f t="shared" si="2"/>
        <v>1.4042995839112344</v>
      </c>
    </row>
    <row r="23" spans="2:9" customFormat="1" ht="15" customHeight="1" x14ac:dyDescent="0.2">
      <c r="B23" s="33" t="s">
        <v>96</v>
      </c>
      <c r="C23" s="74" t="s">
        <v>123</v>
      </c>
      <c r="D23" s="44">
        <v>35176</v>
      </c>
      <c r="E23" s="34">
        <v>9556</v>
      </c>
      <c r="F23" s="65">
        <f t="shared" si="1"/>
        <v>3.5647804466793747</v>
      </c>
      <c r="G23" s="124">
        <f t="shared" si="0"/>
        <v>27.166249715715264</v>
      </c>
      <c r="H23" s="105">
        <v>1680</v>
      </c>
      <c r="I23" s="65">
        <f t="shared" si="2"/>
        <v>29.126213592233007</v>
      </c>
    </row>
    <row r="24" spans="2:9" customFormat="1" ht="15" customHeight="1" x14ac:dyDescent="0.2">
      <c r="B24" s="117" t="s">
        <v>97</v>
      </c>
      <c r="C24" s="119" t="s">
        <v>124</v>
      </c>
      <c r="D24" s="57">
        <v>155617</v>
      </c>
      <c r="E24" s="55">
        <v>8425</v>
      </c>
      <c r="F24" s="67">
        <f t="shared" si="1"/>
        <v>3.1428709986682435</v>
      </c>
      <c r="G24" s="123">
        <f t="shared" si="0"/>
        <v>5.4139329250660273</v>
      </c>
      <c r="H24" s="108">
        <v>170</v>
      </c>
      <c r="I24" s="67">
        <f t="shared" si="2"/>
        <v>2.9472954230235784</v>
      </c>
    </row>
    <row r="25" spans="2:9" customFormat="1" ht="15" customHeight="1" x14ac:dyDescent="0.2">
      <c r="B25" s="33" t="s">
        <v>98</v>
      </c>
      <c r="C25" s="74" t="s">
        <v>125</v>
      </c>
      <c r="D25" s="44">
        <v>64022</v>
      </c>
      <c r="E25" s="34">
        <v>4685</v>
      </c>
      <c r="F25" s="65">
        <f t="shared" si="1"/>
        <v>1.7476974040072071</v>
      </c>
      <c r="G25" s="124">
        <f t="shared" si="0"/>
        <v>7.3177970072787479</v>
      </c>
      <c r="H25" s="105">
        <v>115</v>
      </c>
      <c r="I25" s="65">
        <f t="shared" si="2"/>
        <v>1.9937586685159503</v>
      </c>
    </row>
    <row r="26" spans="2:9" customFormat="1" ht="15" customHeight="1" x14ac:dyDescent="0.2">
      <c r="B26" s="117" t="s">
        <v>99</v>
      </c>
      <c r="C26" s="119" t="s">
        <v>126</v>
      </c>
      <c r="D26" s="57">
        <v>97937</v>
      </c>
      <c r="E26" s="55">
        <v>8150</v>
      </c>
      <c r="F26" s="67">
        <f t="shared" si="1"/>
        <v>3.0402847049431672</v>
      </c>
      <c r="G26" s="123">
        <f t="shared" si="0"/>
        <v>8.3216761795848342</v>
      </c>
      <c r="H26" s="108">
        <v>68</v>
      </c>
      <c r="I26" s="67">
        <f t="shared" si="2"/>
        <v>1.1789181692094313</v>
      </c>
    </row>
    <row r="27" spans="2:9" customFormat="1" ht="15" customHeight="1" x14ac:dyDescent="0.2">
      <c r="B27" s="33" t="s">
        <v>100</v>
      </c>
      <c r="C27" s="74" t="s">
        <v>127</v>
      </c>
      <c r="D27" s="44">
        <v>255517</v>
      </c>
      <c r="E27" s="34">
        <v>59724</v>
      </c>
      <c r="F27" s="65">
        <f t="shared" si="1"/>
        <v>22.279504750678004</v>
      </c>
      <c r="G27" s="124">
        <f t="shared" si="0"/>
        <v>23.373787262687024</v>
      </c>
      <c r="H27" s="105">
        <v>470</v>
      </c>
      <c r="I27" s="65">
        <f t="shared" si="2"/>
        <v>8.1484049930651885</v>
      </c>
    </row>
    <row r="28" spans="2:9" customFormat="1" ht="15" customHeight="1" x14ac:dyDescent="0.2">
      <c r="B28" s="117" t="s">
        <v>101</v>
      </c>
      <c r="C28" s="119" t="s">
        <v>128</v>
      </c>
      <c r="D28" s="57">
        <v>75420</v>
      </c>
      <c r="E28" s="55">
        <v>29197</v>
      </c>
      <c r="F28" s="67">
        <f t="shared" si="1"/>
        <v>10.891680065058363</v>
      </c>
      <c r="G28" s="123">
        <f t="shared" si="0"/>
        <v>38.712543092018031</v>
      </c>
      <c r="H28" s="108">
        <v>1602</v>
      </c>
      <c r="I28" s="67">
        <f t="shared" si="2"/>
        <v>27.77392510402219</v>
      </c>
    </row>
    <row r="29" spans="2:9" customFormat="1" ht="15" customHeight="1" x14ac:dyDescent="0.2">
      <c r="B29" s="33" t="s">
        <v>102</v>
      </c>
      <c r="C29" s="74" t="s">
        <v>129</v>
      </c>
      <c r="D29" s="44">
        <v>45602</v>
      </c>
      <c r="E29" s="34">
        <v>14143</v>
      </c>
      <c r="F29" s="65">
        <f t="shared" si="1"/>
        <v>5.275919826013646</v>
      </c>
      <c r="G29" s="124">
        <f t="shared" si="0"/>
        <v>31.013990614446733</v>
      </c>
      <c r="H29" s="105">
        <v>78</v>
      </c>
      <c r="I29" s="65">
        <f t="shared" si="2"/>
        <v>1.3522884882108182</v>
      </c>
    </row>
    <row r="30" spans="2:9" customFormat="1" ht="15" customHeight="1" x14ac:dyDescent="0.2">
      <c r="B30" s="117" t="s">
        <v>103</v>
      </c>
      <c r="C30" s="119" t="s">
        <v>130</v>
      </c>
      <c r="D30" s="57">
        <v>173403</v>
      </c>
      <c r="E30" s="55">
        <v>36865</v>
      </c>
      <c r="F30" s="67">
        <f t="shared" si="1"/>
        <v>13.752158975181578</v>
      </c>
      <c r="G30" s="123">
        <f t="shared" si="0"/>
        <v>21.259724456900976</v>
      </c>
      <c r="H30" s="108">
        <v>161</v>
      </c>
      <c r="I30" s="67">
        <f t="shared" si="2"/>
        <v>2.7912621359223304</v>
      </c>
    </row>
    <row r="31" spans="2:9" customFormat="1" ht="15" customHeight="1" thickBot="1" x14ac:dyDescent="0.25">
      <c r="B31" s="143" t="s">
        <v>104</v>
      </c>
      <c r="C31" s="186" t="s">
        <v>131</v>
      </c>
      <c r="D31" s="187">
        <v>10125</v>
      </c>
      <c r="E31" s="188">
        <v>1805</v>
      </c>
      <c r="F31" s="146">
        <f t="shared" si="1"/>
        <v>0.67333912790459105</v>
      </c>
      <c r="G31" s="189">
        <f t="shared" si="0"/>
        <v>17.827160493827162</v>
      </c>
      <c r="H31" s="145">
        <v>14</v>
      </c>
      <c r="I31" s="146">
        <f t="shared" si="2"/>
        <v>0.24271844660194172</v>
      </c>
    </row>
    <row r="32" spans="2:9" customFormat="1" ht="15" customHeight="1" x14ac:dyDescent="0.2">
      <c r="B32" s="1"/>
      <c r="C32" s="1"/>
      <c r="D32" s="45"/>
      <c r="E32" s="3"/>
      <c r="F32" s="3"/>
      <c r="G32" s="3"/>
      <c r="H32" s="3"/>
    </row>
    <row r="33" spans="1:8" customFormat="1" ht="15" customHeight="1" x14ac:dyDescent="0.2">
      <c r="A33" s="11" t="s">
        <v>14</v>
      </c>
      <c r="B33" s="235" t="s">
        <v>140</v>
      </c>
      <c r="C33" s="236"/>
      <c r="D33" s="236"/>
      <c r="E33" s="236"/>
      <c r="F33" s="236"/>
      <c r="G33" s="236"/>
      <c r="H33" s="236"/>
    </row>
    <row r="34" spans="1:8" customFormat="1" ht="15" customHeight="1" x14ac:dyDescent="0.2">
      <c r="A34" s="16" t="s">
        <v>15</v>
      </c>
      <c r="B34" s="230" t="s">
        <v>52</v>
      </c>
      <c r="C34" s="231"/>
      <c r="D34" s="231"/>
      <c r="E34" s="231"/>
      <c r="F34" s="231"/>
      <c r="G34" s="231"/>
      <c r="H34" s="48"/>
    </row>
    <row r="35" spans="1:8" customFormat="1" ht="15" customHeight="1" x14ac:dyDescent="0.2">
      <c r="A35" s="14" t="s">
        <v>16</v>
      </c>
      <c r="B35" s="232" t="s">
        <v>242</v>
      </c>
      <c r="C35" s="231"/>
      <c r="D35" s="231"/>
      <c r="E35" s="231"/>
      <c r="F35" s="231"/>
      <c r="G35" s="231"/>
      <c r="H35" s="49"/>
    </row>
    <row r="36" spans="1:8" customFormat="1" ht="15" customHeight="1" x14ac:dyDescent="0.2">
      <c r="D36" s="46"/>
    </row>
    <row r="37" spans="1:8" customFormat="1" ht="15" customHeight="1" x14ac:dyDescent="0.2">
      <c r="D37" s="46"/>
    </row>
    <row r="38" spans="1:8" customFormat="1" ht="15" customHeight="1" x14ac:dyDescent="0.2">
      <c r="D38" s="46"/>
    </row>
    <row r="39" spans="1:8" customFormat="1" ht="15" customHeight="1" x14ac:dyDescent="0.2">
      <c r="D39" s="46"/>
    </row>
    <row r="40" spans="1:8" customFormat="1" ht="15" customHeight="1" x14ac:dyDescent="0.2">
      <c r="D40" s="46"/>
    </row>
    <row r="41" spans="1:8" customFormat="1" ht="15" customHeight="1" x14ac:dyDescent="0.2">
      <c r="D41" s="46"/>
    </row>
    <row r="42" spans="1:8" customFormat="1" ht="15" customHeight="1" x14ac:dyDescent="0.2">
      <c r="D42" s="46"/>
    </row>
    <row r="43" spans="1:8" customFormat="1" ht="15" customHeight="1" x14ac:dyDescent="0.2">
      <c r="D43" s="46"/>
    </row>
    <row r="44" spans="1:8" customFormat="1" ht="15" customHeight="1" x14ac:dyDescent="0.2">
      <c r="D44" s="46"/>
    </row>
    <row r="45" spans="1:8" customFormat="1" ht="15" customHeight="1" x14ac:dyDescent="0.2">
      <c r="D45" s="46"/>
    </row>
    <row r="46" spans="1:8" customFormat="1" ht="15" customHeight="1" x14ac:dyDescent="0.2">
      <c r="D46" s="46"/>
    </row>
    <row r="47" spans="1:8" customFormat="1" ht="15" customHeight="1" x14ac:dyDescent="0.2">
      <c r="D47" s="46"/>
    </row>
    <row r="48" spans="1:8" customFormat="1" ht="15" customHeight="1" x14ac:dyDescent="0.2">
      <c r="D48" s="46"/>
    </row>
    <row r="49" spans="4:4" customFormat="1" ht="15" customHeight="1" x14ac:dyDescent="0.2">
      <c r="D49" s="46"/>
    </row>
    <row r="50" spans="4:4" customFormat="1" ht="15" customHeight="1" x14ac:dyDescent="0.2">
      <c r="D50" s="46"/>
    </row>
    <row r="51" spans="4:4" customFormat="1" ht="15" customHeight="1" x14ac:dyDescent="0.2">
      <c r="D51" s="46"/>
    </row>
    <row r="52" spans="4:4" customFormat="1" ht="15" customHeight="1" x14ac:dyDescent="0.2">
      <c r="D52" s="46"/>
    </row>
    <row r="53" spans="4:4" customFormat="1" ht="15" customHeight="1" x14ac:dyDescent="0.2">
      <c r="D53" s="46"/>
    </row>
    <row r="54" spans="4:4" customFormat="1" ht="15" customHeight="1" x14ac:dyDescent="0.2">
      <c r="D54" s="46"/>
    </row>
    <row r="55" spans="4:4" customFormat="1" ht="15" customHeight="1" x14ac:dyDescent="0.2">
      <c r="D55" s="46"/>
    </row>
    <row r="56" spans="4:4" customFormat="1" ht="15" customHeight="1" x14ac:dyDescent="0.2">
      <c r="D56" s="46"/>
    </row>
    <row r="57" spans="4:4" customFormat="1" ht="15" customHeight="1" x14ac:dyDescent="0.2">
      <c r="D57" s="46"/>
    </row>
    <row r="58" spans="4:4" customFormat="1" ht="15" customHeight="1" x14ac:dyDescent="0.2">
      <c r="D58" s="46"/>
    </row>
    <row r="59" spans="4:4" customFormat="1" ht="15" customHeight="1" x14ac:dyDescent="0.2">
      <c r="D59" s="46"/>
    </row>
    <row r="60" spans="4:4" customFormat="1" ht="15" customHeight="1" x14ac:dyDescent="0.2">
      <c r="D60" s="46"/>
    </row>
    <row r="61" spans="4:4" customFormat="1" ht="15" customHeight="1" x14ac:dyDescent="0.2">
      <c r="D61" s="46"/>
    </row>
    <row r="62" spans="4:4" customFormat="1" ht="15" customHeight="1" x14ac:dyDescent="0.2">
      <c r="D62" s="46"/>
    </row>
    <row r="63" spans="4:4" customFormat="1" ht="15" customHeight="1" x14ac:dyDescent="0.2">
      <c r="D63" s="46"/>
    </row>
    <row r="64" spans="4:4" customFormat="1" ht="15" customHeight="1" x14ac:dyDescent="0.2">
      <c r="D64" s="46"/>
    </row>
    <row r="65" spans="4:4" customFormat="1" ht="15" customHeight="1" x14ac:dyDescent="0.2">
      <c r="D65" s="46"/>
    </row>
    <row r="66" spans="4:4" customFormat="1" ht="15" customHeight="1" x14ac:dyDescent="0.2">
      <c r="D66" s="46"/>
    </row>
    <row r="67" spans="4:4" customFormat="1" ht="15" customHeight="1" x14ac:dyDescent="0.2">
      <c r="D67" s="46"/>
    </row>
    <row r="68" spans="4:4" customFormat="1" ht="15" customHeight="1" x14ac:dyDescent="0.2">
      <c r="D68" s="46"/>
    </row>
    <row r="69" spans="4:4" customFormat="1" ht="15" customHeight="1" x14ac:dyDescent="0.2">
      <c r="D69" s="46"/>
    </row>
    <row r="70" spans="4:4" customFormat="1" ht="15" customHeight="1" x14ac:dyDescent="0.2">
      <c r="D70" s="46"/>
    </row>
    <row r="71" spans="4:4" customFormat="1" ht="15" customHeight="1" x14ac:dyDescent="0.2">
      <c r="D71" s="46"/>
    </row>
    <row r="72" spans="4:4" customFormat="1" ht="15" customHeight="1" x14ac:dyDescent="0.2">
      <c r="D72" s="46"/>
    </row>
    <row r="73" spans="4:4" customFormat="1" ht="15" customHeight="1" x14ac:dyDescent="0.2">
      <c r="D73" s="46"/>
    </row>
    <row r="74" spans="4:4" customFormat="1" ht="15" customHeight="1" x14ac:dyDescent="0.2">
      <c r="D74" s="46"/>
    </row>
    <row r="75" spans="4:4" customFormat="1" ht="15" customHeight="1" x14ac:dyDescent="0.2">
      <c r="D75" s="46"/>
    </row>
    <row r="76" spans="4:4" customFormat="1" ht="15" customHeight="1" x14ac:dyDescent="0.2">
      <c r="D76" s="46"/>
    </row>
    <row r="77" spans="4:4" customFormat="1" ht="15" customHeight="1" x14ac:dyDescent="0.2">
      <c r="D77" s="46"/>
    </row>
    <row r="78" spans="4:4" customFormat="1" ht="15" customHeight="1" x14ac:dyDescent="0.2">
      <c r="D78" s="46"/>
    </row>
    <row r="79" spans="4:4" customFormat="1" ht="15" customHeight="1" x14ac:dyDescent="0.2">
      <c r="D79" s="46"/>
    </row>
    <row r="80" spans="4:4" customFormat="1" ht="15" customHeight="1" x14ac:dyDescent="0.2">
      <c r="D80" s="46"/>
    </row>
    <row r="81" spans="4:4" customFormat="1" ht="15" customHeight="1" x14ac:dyDescent="0.2">
      <c r="D81" s="46"/>
    </row>
    <row r="82" spans="4:4" customFormat="1" ht="15" customHeight="1" x14ac:dyDescent="0.2">
      <c r="D82" s="46"/>
    </row>
    <row r="83" spans="4:4" customFormat="1" ht="15" customHeight="1" x14ac:dyDescent="0.2">
      <c r="D83" s="46"/>
    </row>
    <row r="84" spans="4:4" customFormat="1" ht="15" customHeight="1" x14ac:dyDescent="0.2">
      <c r="D84" s="46"/>
    </row>
    <row r="85" spans="4:4" customFormat="1" ht="15" customHeight="1" x14ac:dyDescent="0.2">
      <c r="D85" s="46"/>
    </row>
    <row r="86" spans="4:4" customFormat="1" ht="15" customHeight="1" x14ac:dyDescent="0.2">
      <c r="D86" s="46"/>
    </row>
    <row r="87" spans="4:4" customFormat="1" ht="15" customHeight="1" x14ac:dyDescent="0.2">
      <c r="D87" s="46"/>
    </row>
    <row r="88" spans="4:4" customFormat="1" ht="15" customHeight="1" x14ac:dyDescent="0.2">
      <c r="D88" s="46"/>
    </row>
    <row r="89" spans="4:4" customFormat="1" ht="15" customHeight="1" x14ac:dyDescent="0.2">
      <c r="D89" s="46"/>
    </row>
    <row r="90" spans="4:4" customFormat="1" ht="15" customHeight="1" x14ac:dyDescent="0.2">
      <c r="D90" s="46"/>
    </row>
    <row r="91" spans="4:4" customFormat="1" ht="15" customHeight="1" x14ac:dyDescent="0.2">
      <c r="D91" s="46"/>
    </row>
    <row r="92" spans="4:4" customFormat="1" ht="15" customHeight="1" x14ac:dyDescent="0.2">
      <c r="D92" s="46"/>
    </row>
    <row r="93" spans="4:4" customFormat="1" ht="15" customHeight="1" x14ac:dyDescent="0.2">
      <c r="D93" s="46"/>
    </row>
    <row r="94" spans="4:4" customFormat="1" ht="15" customHeight="1" x14ac:dyDescent="0.2">
      <c r="D94" s="46"/>
    </row>
    <row r="95" spans="4:4" customFormat="1" ht="15" customHeight="1" x14ac:dyDescent="0.2">
      <c r="D95" s="46"/>
    </row>
    <row r="96" spans="4:4" customFormat="1" ht="15" customHeight="1" x14ac:dyDescent="0.2">
      <c r="D96" s="46"/>
    </row>
    <row r="97" spans="1:8" customFormat="1" ht="15" customHeight="1" x14ac:dyDescent="0.2">
      <c r="D97" s="46"/>
    </row>
    <row r="98" spans="1:8" customFormat="1" ht="15" customHeight="1" x14ac:dyDescent="0.2">
      <c r="D98" s="46"/>
    </row>
    <row r="99" spans="1:8" customFormat="1" ht="15" customHeight="1" x14ac:dyDescent="0.2">
      <c r="D99" s="46"/>
    </row>
    <row r="100" spans="1:8" customFormat="1" ht="15" customHeight="1" x14ac:dyDescent="0.2">
      <c r="D100" s="46"/>
    </row>
    <row r="101" spans="1:8" customFormat="1" ht="15" customHeight="1" x14ac:dyDescent="0.2">
      <c r="D101" s="46"/>
    </row>
    <row r="102" spans="1:8" customFormat="1" ht="15" customHeight="1" x14ac:dyDescent="0.2">
      <c r="D102" s="46"/>
    </row>
    <row r="103" spans="1:8" customFormat="1" ht="15" customHeight="1" x14ac:dyDescent="0.2">
      <c r="D103" s="46"/>
    </row>
    <row r="104" spans="1:8" ht="15" customHeight="1" x14ac:dyDescent="0.2">
      <c r="A104"/>
      <c r="B104"/>
      <c r="C104"/>
      <c r="D104" s="46"/>
      <c r="E104"/>
      <c r="F104"/>
      <c r="G104"/>
      <c r="H104"/>
    </row>
    <row r="105" spans="1:8" ht="15" customHeight="1" x14ac:dyDescent="0.2">
      <c r="A105"/>
      <c r="B105"/>
      <c r="C105"/>
      <c r="D105" s="46"/>
      <c r="E105"/>
      <c r="F105"/>
      <c r="G105"/>
      <c r="H105"/>
    </row>
    <row r="106" spans="1:8" ht="15" customHeight="1" x14ac:dyDescent="0.2">
      <c r="A106"/>
      <c r="B106"/>
      <c r="C106"/>
      <c r="D106" s="46"/>
      <c r="E106"/>
      <c r="F106"/>
      <c r="G106"/>
      <c r="H106"/>
    </row>
    <row r="107" spans="1:8" ht="15" customHeight="1" x14ac:dyDescent="0.2">
      <c r="A107"/>
      <c r="B107"/>
      <c r="C107"/>
      <c r="D107" s="46"/>
      <c r="E107"/>
      <c r="F107"/>
      <c r="G107"/>
      <c r="H107"/>
    </row>
    <row r="108" spans="1:8" ht="15" customHeight="1" x14ac:dyDescent="0.2">
      <c r="A108"/>
      <c r="B108"/>
      <c r="C108"/>
      <c r="D108" s="46"/>
      <c r="E108"/>
      <c r="F108"/>
      <c r="G108"/>
      <c r="H108"/>
    </row>
  </sheetData>
  <mergeCells count="9">
    <mergeCell ref="B2:H2"/>
    <mergeCell ref="B33:H33"/>
    <mergeCell ref="B34:G34"/>
    <mergeCell ref="B35:G35"/>
    <mergeCell ref="E3:G3"/>
    <mergeCell ref="H3:I3"/>
    <mergeCell ref="D3:D4"/>
    <mergeCell ref="B3:B4"/>
    <mergeCell ref="C3:C4"/>
  </mergeCells>
  <hyperlinks>
    <hyperlink ref="I1" location="Indice!A1" display="[índice Ç]" xr:uid="{00000000-0004-0000-0A00-000000000000}"/>
    <hyperlink ref="B35" r:id="rId1" xr:uid="{00000000-0004-0000-0A00-000001000000}"/>
  </hyperlinks>
  <pageMargins left="0.7" right="0.7" top="0.75" bottom="0.75" header="0.3" footer="0.3"/>
  <pageSetup paperSize="9" orientation="portrait" horizontalDpi="4294967293"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96"/>
  <sheetViews>
    <sheetView showGridLines="0" workbookViewId="0">
      <selection activeCell="I23" sqref="I23"/>
    </sheetView>
  </sheetViews>
  <sheetFormatPr defaultColWidth="12.83203125" defaultRowHeight="15" customHeight="1" x14ac:dyDescent="0.2"/>
  <cols>
    <col min="1" max="1" width="14.83203125" style="3" customWidth="1"/>
    <col min="2" max="2" width="14.83203125" style="1" customWidth="1"/>
    <col min="3" max="3" width="14.83203125" style="45" customWidth="1"/>
    <col min="4" max="8" width="14.83203125" style="3" customWidth="1"/>
    <col min="9" max="16384" width="12.83203125" style="3"/>
  </cols>
  <sheetData>
    <row r="1" spans="1:8" ht="30" customHeight="1" x14ac:dyDescent="0.2">
      <c r="A1" s="4" t="s">
        <v>9</v>
      </c>
      <c r="B1" s="5" t="s">
        <v>10</v>
      </c>
      <c r="C1" s="6"/>
      <c r="D1" s="7"/>
      <c r="E1" s="7"/>
      <c r="F1" s="7"/>
      <c r="G1" s="7"/>
      <c r="H1" s="8" t="s">
        <v>11</v>
      </c>
    </row>
    <row r="2" spans="1:8" ht="30" customHeight="1" thickBot="1" x14ac:dyDescent="0.25">
      <c r="B2" s="233" t="s">
        <v>158</v>
      </c>
      <c r="C2" s="234"/>
      <c r="D2" s="234"/>
      <c r="E2" s="234"/>
      <c r="F2" s="234"/>
      <c r="G2" s="234"/>
      <c r="H2" s="234"/>
    </row>
    <row r="3" spans="1:8" customFormat="1" ht="30" customHeight="1" x14ac:dyDescent="0.2">
      <c r="B3" s="273" t="s">
        <v>155</v>
      </c>
      <c r="C3" s="276" t="s">
        <v>157</v>
      </c>
      <c r="D3" s="277"/>
      <c r="E3" s="270" t="s">
        <v>20</v>
      </c>
      <c r="F3" s="271"/>
      <c r="G3" s="269" t="s">
        <v>21</v>
      </c>
      <c r="H3" s="271"/>
    </row>
    <row r="4" spans="1:8" customFormat="1" ht="30" customHeight="1" x14ac:dyDescent="0.2">
      <c r="B4" s="274"/>
      <c r="C4" s="127" t="s">
        <v>12</v>
      </c>
      <c r="D4" s="128" t="s">
        <v>156</v>
      </c>
      <c r="E4" s="80" t="s">
        <v>12</v>
      </c>
      <c r="F4" s="87" t="s">
        <v>156</v>
      </c>
      <c r="G4" s="127" t="s">
        <v>12</v>
      </c>
      <c r="H4" s="87" t="s">
        <v>156</v>
      </c>
    </row>
    <row r="5" spans="1:8" customFormat="1" ht="30" customHeight="1" x14ac:dyDescent="0.2">
      <c r="B5" s="182" t="s">
        <v>0</v>
      </c>
      <c r="C5" s="190">
        <f t="shared" ref="C5:H5" si="0">SUM(C6:C19)</f>
        <v>267474</v>
      </c>
      <c r="D5" s="191">
        <f t="shared" si="0"/>
        <v>100</v>
      </c>
      <c r="E5" s="190">
        <f t="shared" si="0"/>
        <v>147619</v>
      </c>
      <c r="F5" s="191">
        <f t="shared" si="0"/>
        <v>55.190037162490547</v>
      </c>
      <c r="G5" s="190">
        <f t="shared" si="0"/>
        <v>119855</v>
      </c>
      <c r="H5" s="158">
        <f t="shared" si="0"/>
        <v>44.809962837509438</v>
      </c>
    </row>
    <row r="6" spans="1:8" customFormat="1" ht="15" customHeight="1" x14ac:dyDescent="0.2">
      <c r="B6" s="117" t="s">
        <v>141</v>
      </c>
      <c r="C6" s="55">
        <v>16384</v>
      </c>
      <c r="D6" s="66">
        <f t="shared" ref="D6:F19" si="1">C6/$C$5*100</f>
        <v>6.1254551844291409</v>
      </c>
      <c r="E6" s="55">
        <v>8388</v>
      </c>
      <c r="F6" s="66">
        <f t="shared" si="1"/>
        <v>3.1360057426142354</v>
      </c>
      <c r="G6" s="55">
        <v>7996</v>
      </c>
      <c r="H6" s="67">
        <f t="shared" ref="H6:H19" si="2">G6/$C$5*100</f>
        <v>2.9894494418149056</v>
      </c>
    </row>
    <row r="7" spans="1:8" customFormat="1" ht="15" customHeight="1" x14ac:dyDescent="0.2">
      <c r="B7" s="33" t="s">
        <v>142</v>
      </c>
      <c r="C7" s="34">
        <v>17141</v>
      </c>
      <c r="D7" s="64">
        <f t="shared" si="1"/>
        <v>6.4084733469421327</v>
      </c>
      <c r="E7" s="34">
        <v>8748</v>
      </c>
      <c r="F7" s="64">
        <f t="shared" si="1"/>
        <v>3.2705982637564772</v>
      </c>
      <c r="G7" s="34">
        <v>8393</v>
      </c>
      <c r="H7" s="65">
        <f t="shared" si="2"/>
        <v>3.1378750831856554</v>
      </c>
    </row>
    <row r="8" spans="1:8" customFormat="1" ht="15" customHeight="1" x14ac:dyDescent="0.2">
      <c r="B8" s="117" t="s">
        <v>143</v>
      </c>
      <c r="C8" s="55">
        <v>16746</v>
      </c>
      <c r="D8" s="66">
        <f t="shared" si="1"/>
        <v>6.2607954417999503</v>
      </c>
      <c r="E8" s="55">
        <v>8648</v>
      </c>
      <c r="F8" s="66">
        <f t="shared" si="1"/>
        <v>3.2332114523280766</v>
      </c>
      <c r="G8" s="55">
        <v>8098</v>
      </c>
      <c r="H8" s="67">
        <f t="shared" si="2"/>
        <v>3.0275839894718737</v>
      </c>
    </row>
    <row r="9" spans="1:8" customFormat="1" ht="15" customHeight="1" x14ac:dyDescent="0.2">
      <c r="B9" s="33" t="s">
        <v>144</v>
      </c>
      <c r="C9" s="34">
        <v>15869</v>
      </c>
      <c r="D9" s="64">
        <f t="shared" si="1"/>
        <v>5.9329131055728785</v>
      </c>
      <c r="E9" s="34">
        <v>8430</v>
      </c>
      <c r="F9" s="64">
        <f t="shared" si="1"/>
        <v>3.1517082034141635</v>
      </c>
      <c r="G9" s="34">
        <v>7439</v>
      </c>
      <c r="H9" s="65">
        <f t="shared" si="2"/>
        <v>2.7812049021587142</v>
      </c>
    </row>
    <row r="10" spans="1:8" customFormat="1" ht="15" customHeight="1" x14ac:dyDescent="0.2">
      <c r="B10" s="117" t="s">
        <v>145</v>
      </c>
      <c r="C10" s="55">
        <v>16231</v>
      </c>
      <c r="D10" s="66">
        <f t="shared" si="1"/>
        <v>6.0682533629436879</v>
      </c>
      <c r="E10" s="55">
        <v>9079</v>
      </c>
      <c r="F10" s="66">
        <f t="shared" si="1"/>
        <v>3.3943486095844828</v>
      </c>
      <c r="G10" s="55">
        <v>7152</v>
      </c>
      <c r="H10" s="67">
        <f t="shared" si="2"/>
        <v>2.6739047533592051</v>
      </c>
    </row>
    <row r="11" spans="1:8" customFormat="1" ht="15" customHeight="1" x14ac:dyDescent="0.2">
      <c r="B11" s="33" t="s">
        <v>146</v>
      </c>
      <c r="C11" s="34">
        <v>23222</v>
      </c>
      <c r="D11" s="64">
        <f t="shared" si="1"/>
        <v>8.6819653499031695</v>
      </c>
      <c r="E11" s="34">
        <v>12850</v>
      </c>
      <c r="F11" s="64">
        <f t="shared" si="1"/>
        <v>4.8042052685494667</v>
      </c>
      <c r="G11" s="34">
        <v>10372</v>
      </c>
      <c r="H11" s="65">
        <f t="shared" si="2"/>
        <v>3.8777600813537019</v>
      </c>
    </row>
    <row r="12" spans="1:8" customFormat="1" ht="15" customHeight="1" x14ac:dyDescent="0.2">
      <c r="B12" s="117" t="s">
        <v>147</v>
      </c>
      <c r="C12" s="55">
        <v>28361</v>
      </c>
      <c r="D12" s="66">
        <f t="shared" si="1"/>
        <v>10.603273589208671</v>
      </c>
      <c r="E12" s="55">
        <v>15933</v>
      </c>
      <c r="F12" s="66">
        <f t="shared" si="1"/>
        <v>5.9568406648870544</v>
      </c>
      <c r="G12" s="55">
        <v>12428</v>
      </c>
      <c r="H12" s="67">
        <f t="shared" si="2"/>
        <v>4.6464329243216165</v>
      </c>
    </row>
    <row r="13" spans="1:8" customFormat="1" ht="15" customHeight="1" x14ac:dyDescent="0.2">
      <c r="B13" s="33" t="s">
        <v>148</v>
      </c>
      <c r="C13" s="34">
        <v>28938</v>
      </c>
      <c r="D13" s="64">
        <f t="shared" si="1"/>
        <v>10.818995491150542</v>
      </c>
      <c r="E13" s="34">
        <v>16252</v>
      </c>
      <c r="F13" s="64">
        <f t="shared" si="1"/>
        <v>6.0761045933436524</v>
      </c>
      <c r="G13" s="34">
        <v>12686</v>
      </c>
      <c r="H13" s="65">
        <f t="shared" si="2"/>
        <v>4.7428908978068893</v>
      </c>
    </row>
    <row r="14" spans="1:8" customFormat="1" ht="15" customHeight="1" x14ac:dyDescent="0.2">
      <c r="B14" s="117" t="s">
        <v>149</v>
      </c>
      <c r="C14" s="55">
        <v>27061</v>
      </c>
      <c r="D14" s="66">
        <f t="shared" si="1"/>
        <v>10.117245040639464</v>
      </c>
      <c r="E14" s="55">
        <v>14961</v>
      </c>
      <c r="F14" s="66">
        <f t="shared" si="1"/>
        <v>5.5934408578030013</v>
      </c>
      <c r="G14" s="55">
        <v>12100</v>
      </c>
      <c r="H14" s="67">
        <f t="shared" si="2"/>
        <v>4.5238041828364626</v>
      </c>
    </row>
    <row r="15" spans="1:8" customFormat="1" ht="15" customHeight="1" x14ac:dyDescent="0.2">
      <c r="B15" s="33" t="s">
        <v>150</v>
      </c>
      <c r="C15" s="34">
        <v>27287</v>
      </c>
      <c r="D15" s="64">
        <f t="shared" si="1"/>
        <v>10.201739234467649</v>
      </c>
      <c r="E15" s="34">
        <v>15038</v>
      </c>
      <c r="F15" s="64">
        <f t="shared" si="1"/>
        <v>5.6222287026028699</v>
      </c>
      <c r="G15" s="34">
        <v>12249</v>
      </c>
      <c r="H15" s="65">
        <f t="shared" si="2"/>
        <v>4.5795105318647789</v>
      </c>
    </row>
    <row r="16" spans="1:8" customFormat="1" ht="15" customHeight="1" x14ac:dyDescent="0.2">
      <c r="B16" s="117" t="s">
        <v>151</v>
      </c>
      <c r="C16" s="55">
        <v>24726</v>
      </c>
      <c r="D16" s="66">
        <f t="shared" si="1"/>
        <v>9.244262993786311</v>
      </c>
      <c r="E16" s="55">
        <v>14073</v>
      </c>
      <c r="F16" s="66">
        <f t="shared" si="1"/>
        <v>5.2614459723188043</v>
      </c>
      <c r="G16" s="55">
        <v>10653</v>
      </c>
      <c r="H16" s="67">
        <f t="shared" si="2"/>
        <v>3.9828170214675072</v>
      </c>
    </row>
    <row r="17" spans="1:8" customFormat="1" ht="15" customHeight="1" x14ac:dyDescent="0.2">
      <c r="B17" s="33" t="s">
        <v>152</v>
      </c>
      <c r="C17" s="34">
        <v>16098</v>
      </c>
      <c r="D17" s="64">
        <f t="shared" si="1"/>
        <v>6.0185289037439151</v>
      </c>
      <c r="E17" s="34">
        <v>9652</v>
      </c>
      <c r="F17" s="64">
        <f t="shared" si="1"/>
        <v>3.6085750390692182</v>
      </c>
      <c r="G17" s="34">
        <v>6446</v>
      </c>
      <c r="H17" s="65">
        <f t="shared" si="2"/>
        <v>2.4099538646746974</v>
      </c>
    </row>
    <row r="18" spans="1:8" customFormat="1" ht="15" customHeight="1" x14ac:dyDescent="0.2">
      <c r="B18" s="117" t="s">
        <v>153</v>
      </c>
      <c r="C18" s="55">
        <v>6549</v>
      </c>
      <c r="D18" s="66">
        <f t="shared" si="1"/>
        <v>2.4484622804459502</v>
      </c>
      <c r="E18" s="55">
        <v>4097</v>
      </c>
      <c r="F18" s="66">
        <f t="shared" si="1"/>
        <v>1.5317376642215692</v>
      </c>
      <c r="G18" s="55">
        <v>2452</v>
      </c>
      <c r="H18" s="67">
        <f t="shared" si="2"/>
        <v>0.91672461622438073</v>
      </c>
    </row>
    <row r="19" spans="1:8" customFormat="1" ht="15" customHeight="1" thickBot="1" x14ac:dyDescent="0.25">
      <c r="B19" s="143" t="s">
        <v>154</v>
      </c>
      <c r="C19" s="188">
        <v>2861</v>
      </c>
      <c r="D19" s="144">
        <f t="shared" si="1"/>
        <v>1.0696366749665387</v>
      </c>
      <c r="E19" s="188">
        <v>1470</v>
      </c>
      <c r="F19" s="144">
        <f t="shared" si="1"/>
        <v>0.54958612799748763</v>
      </c>
      <c r="G19" s="188">
        <v>1391</v>
      </c>
      <c r="H19" s="146">
        <f t="shared" si="2"/>
        <v>0.52005054696905118</v>
      </c>
    </row>
    <row r="20" spans="1:8" customFormat="1" ht="15" customHeight="1" x14ac:dyDescent="0.2">
      <c r="B20" s="1"/>
      <c r="C20" s="45"/>
      <c r="D20" s="3"/>
      <c r="E20" s="3"/>
      <c r="F20" s="3"/>
      <c r="G20" s="3"/>
    </row>
    <row r="21" spans="1:8" customFormat="1" ht="15" customHeight="1" x14ac:dyDescent="0.2">
      <c r="A21" s="11" t="s">
        <v>14</v>
      </c>
      <c r="B21" s="235" t="s">
        <v>159</v>
      </c>
      <c r="C21" s="236"/>
      <c r="D21" s="236"/>
      <c r="E21" s="236"/>
      <c r="F21" s="236"/>
      <c r="G21" s="236"/>
      <c r="H21" s="251"/>
    </row>
    <row r="22" spans="1:8" customFormat="1" ht="15" customHeight="1" x14ac:dyDescent="0.2">
      <c r="A22" s="16" t="s">
        <v>15</v>
      </c>
      <c r="B22" s="230" t="s">
        <v>52</v>
      </c>
      <c r="C22" s="231"/>
      <c r="D22" s="231"/>
      <c r="E22" s="231"/>
      <c r="F22" s="231"/>
      <c r="G22" s="251"/>
      <c r="H22" s="251"/>
    </row>
    <row r="23" spans="1:8" customFormat="1" ht="15" customHeight="1" x14ac:dyDescent="0.2">
      <c r="A23" s="14" t="s">
        <v>16</v>
      </c>
      <c r="B23" s="232" t="s">
        <v>242</v>
      </c>
      <c r="C23" s="231"/>
      <c r="D23" s="231"/>
      <c r="E23" s="231"/>
      <c r="F23" s="231"/>
      <c r="G23" s="251"/>
      <c r="H23" s="251"/>
    </row>
    <row r="24" spans="1:8" customFormat="1" ht="15" customHeight="1" x14ac:dyDescent="0.2">
      <c r="C24" s="46"/>
    </row>
    <row r="25" spans="1:8" customFormat="1" ht="15" customHeight="1" x14ac:dyDescent="0.2">
      <c r="C25" s="46"/>
    </row>
    <row r="26" spans="1:8" customFormat="1" ht="15" customHeight="1" x14ac:dyDescent="0.2">
      <c r="C26" s="46"/>
    </row>
    <row r="27" spans="1:8" customFormat="1" ht="15" customHeight="1" x14ac:dyDescent="0.2">
      <c r="C27" s="46"/>
    </row>
    <row r="28" spans="1:8" customFormat="1" ht="15" customHeight="1" x14ac:dyDescent="0.2">
      <c r="C28" s="46"/>
    </row>
    <row r="29" spans="1:8" customFormat="1" ht="15" customHeight="1" x14ac:dyDescent="0.2">
      <c r="C29" s="46"/>
    </row>
    <row r="30" spans="1:8" customFormat="1" ht="15" customHeight="1" x14ac:dyDescent="0.2">
      <c r="C30" s="46"/>
    </row>
    <row r="31" spans="1:8" customFormat="1" ht="15" customHeight="1" x14ac:dyDescent="0.2">
      <c r="C31" s="46"/>
    </row>
    <row r="32" spans="1:8" customFormat="1" ht="15" customHeight="1" x14ac:dyDescent="0.2">
      <c r="C32" s="46"/>
    </row>
    <row r="33" spans="3:3" customFormat="1" ht="15" customHeight="1" x14ac:dyDescent="0.2">
      <c r="C33" s="46"/>
    </row>
    <row r="34" spans="3:3" customFormat="1" ht="15" customHeight="1" x14ac:dyDescent="0.2">
      <c r="C34" s="46"/>
    </row>
    <row r="35" spans="3:3" customFormat="1" ht="15" customHeight="1" x14ac:dyDescent="0.2">
      <c r="C35" s="46"/>
    </row>
    <row r="36" spans="3:3" customFormat="1" ht="15" customHeight="1" x14ac:dyDescent="0.2">
      <c r="C36" s="46"/>
    </row>
    <row r="37" spans="3:3" customFormat="1" ht="15" customHeight="1" x14ac:dyDescent="0.2">
      <c r="C37" s="46"/>
    </row>
    <row r="38" spans="3:3" customFormat="1" ht="15" customHeight="1" x14ac:dyDescent="0.2">
      <c r="C38" s="46"/>
    </row>
    <row r="39" spans="3:3" customFormat="1" ht="15" customHeight="1" x14ac:dyDescent="0.2">
      <c r="C39" s="46"/>
    </row>
    <row r="40" spans="3:3" customFormat="1" ht="15" customHeight="1" x14ac:dyDescent="0.2">
      <c r="C40" s="46"/>
    </row>
    <row r="41" spans="3:3" customFormat="1" ht="15" customHeight="1" x14ac:dyDescent="0.2">
      <c r="C41" s="46"/>
    </row>
    <row r="42" spans="3:3" customFormat="1" ht="15" customHeight="1" x14ac:dyDescent="0.2">
      <c r="C42" s="46"/>
    </row>
    <row r="43" spans="3:3" customFormat="1" ht="15" customHeight="1" x14ac:dyDescent="0.2">
      <c r="C43" s="46"/>
    </row>
    <row r="44" spans="3:3" customFormat="1" ht="15" customHeight="1" x14ac:dyDescent="0.2">
      <c r="C44" s="46"/>
    </row>
    <row r="45" spans="3:3" customFormat="1" ht="15" customHeight="1" x14ac:dyDescent="0.2">
      <c r="C45" s="46"/>
    </row>
    <row r="46" spans="3:3" customFormat="1" ht="15" customHeight="1" x14ac:dyDescent="0.2">
      <c r="C46" s="46"/>
    </row>
    <row r="47" spans="3:3" customFormat="1" ht="15" customHeight="1" x14ac:dyDescent="0.2">
      <c r="C47" s="46"/>
    </row>
    <row r="48" spans="3:3" customFormat="1" ht="15" customHeight="1" x14ac:dyDescent="0.2">
      <c r="C48" s="46"/>
    </row>
    <row r="49" spans="3:3" customFormat="1" ht="15" customHeight="1" x14ac:dyDescent="0.2">
      <c r="C49" s="46"/>
    </row>
    <row r="50" spans="3:3" customFormat="1" ht="15" customHeight="1" x14ac:dyDescent="0.2">
      <c r="C50" s="46"/>
    </row>
    <row r="51" spans="3:3" customFormat="1" ht="15" customHeight="1" x14ac:dyDescent="0.2">
      <c r="C51" s="46"/>
    </row>
    <row r="52" spans="3:3" customFormat="1" ht="15" customHeight="1" x14ac:dyDescent="0.2">
      <c r="C52" s="46"/>
    </row>
    <row r="53" spans="3:3" customFormat="1" ht="15" customHeight="1" x14ac:dyDescent="0.2">
      <c r="C53" s="46"/>
    </row>
    <row r="54" spans="3:3" customFormat="1" ht="15" customHeight="1" x14ac:dyDescent="0.2">
      <c r="C54" s="46"/>
    </row>
    <row r="55" spans="3:3" customFormat="1" ht="15" customHeight="1" x14ac:dyDescent="0.2">
      <c r="C55" s="46"/>
    </row>
    <row r="56" spans="3:3" customFormat="1" ht="15" customHeight="1" x14ac:dyDescent="0.2">
      <c r="C56" s="46"/>
    </row>
    <row r="57" spans="3:3" customFormat="1" ht="15" customHeight="1" x14ac:dyDescent="0.2">
      <c r="C57" s="46"/>
    </row>
    <row r="58" spans="3:3" customFormat="1" ht="15" customHeight="1" x14ac:dyDescent="0.2">
      <c r="C58" s="46"/>
    </row>
    <row r="59" spans="3:3" customFormat="1" ht="15" customHeight="1" x14ac:dyDescent="0.2">
      <c r="C59" s="46"/>
    </row>
    <row r="60" spans="3:3" customFormat="1" ht="15" customHeight="1" x14ac:dyDescent="0.2">
      <c r="C60" s="46"/>
    </row>
    <row r="61" spans="3:3" customFormat="1" ht="15" customHeight="1" x14ac:dyDescent="0.2">
      <c r="C61" s="46"/>
    </row>
    <row r="62" spans="3:3" customFormat="1" ht="15" customHeight="1" x14ac:dyDescent="0.2">
      <c r="C62" s="46"/>
    </row>
    <row r="63" spans="3:3" customFormat="1" ht="15" customHeight="1" x14ac:dyDescent="0.2">
      <c r="C63" s="46"/>
    </row>
    <row r="64" spans="3:3" customFormat="1" ht="15" customHeight="1" x14ac:dyDescent="0.2">
      <c r="C64" s="46"/>
    </row>
    <row r="65" spans="3:3" customFormat="1" ht="15" customHeight="1" x14ac:dyDescent="0.2">
      <c r="C65" s="46"/>
    </row>
    <row r="66" spans="3:3" customFormat="1" ht="15" customHeight="1" x14ac:dyDescent="0.2">
      <c r="C66" s="46"/>
    </row>
    <row r="67" spans="3:3" customFormat="1" ht="15" customHeight="1" x14ac:dyDescent="0.2">
      <c r="C67" s="46"/>
    </row>
    <row r="68" spans="3:3" customFormat="1" ht="15" customHeight="1" x14ac:dyDescent="0.2">
      <c r="C68" s="46"/>
    </row>
    <row r="69" spans="3:3" customFormat="1" ht="15" customHeight="1" x14ac:dyDescent="0.2">
      <c r="C69" s="46"/>
    </row>
    <row r="70" spans="3:3" customFormat="1" ht="15" customHeight="1" x14ac:dyDescent="0.2">
      <c r="C70" s="46"/>
    </row>
    <row r="71" spans="3:3" customFormat="1" ht="15" customHeight="1" x14ac:dyDescent="0.2">
      <c r="C71" s="46"/>
    </row>
    <row r="72" spans="3:3" customFormat="1" ht="15" customHeight="1" x14ac:dyDescent="0.2">
      <c r="C72" s="46"/>
    </row>
    <row r="73" spans="3:3" customFormat="1" ht="15" customHeight="1" x14ac:dyDescent="0.2">
      <c r="C73" s="46"/>
    </row>
    <row r="74" spans="3:3" customFormat="1" ht="15" customHeight="1" x14ac:dyDescent="0.2">
      <c r="C74" s="46"/>
    </row>
    <row r="75" spans="3:3" customFormat="1" ht="15" customHeight="1" x14ac:dyDescent="0.2">
      <c r="C75" s="46"/>
    </row>
    <row r="76" spans="3:3" customFormat="1" ht="15" customHeight="1" x14ac:dyDescent="0.2">
      <c r="C76" s="46"/>
    </row>
    <row r="77" spans="3:3" customFormat="1" ht="15" customHeight="1" x14ac:dyDescent="0.2">
      <c r="C77" s="46"/>
    </row>
    <row r="78" spans="3:3" customFormat="1" ht="15" customHeight="1" x14ac:dyDescent="0.2">
      <c r="C78" s="46"/>
    </row>
    <row r="79" spans="3:3" customFormat="1" ht="15" customHeight="1" x14ac:dyDescent="0.2">
      <c r="C79" s="46"/>
    </row>
    <row r="80" spans="3:3" customFormat="1" ht="15" customHeight="1" x14ac:dyDescent="0.2">
      <c r="C80" s="46"/>
    </row>
    <row r="81" spans="1:7" customFormat="1" ht="15" customHeight="1" x14ac:dyDescent="0.2">
      <c r="C81" s="46"/>
    </row>
    <row r="82" spans="1:7" customFormat="1" ht="15" customHeight="1" x14ac:dyDescent="0.2">
      <c r="C82" s="46"/>
    </row>
    <row r="83" spans="1:7" customFormat="1" ht="15" customHeight="1" x14ac:dyDescent="0.2">
      <c r="C83" s="46"/>
    </row>
    <row r="84" spans="1:7" customFormat="1" ht="15" customHeight="1" x14ac:dyDescent="0.2">
      <c r="C84" s="46"/>
    </row>
    <row r="85" spans="1:7" customFormat="1" ht="15" customHeight="1" x14ac:dyDescent="0.2">
      <c r="C85" s="46"/>
    </row>
    <row r="86" spans="1:7" customFormat="1" ht="15" customHeight="1" x14ac:dyDescent="0.2">
      <c r="C86" s="46"/>
    </row>
    <row r="87" spans="1:7" customFormat="1" ht="15" customHeight="1" x14ac:dyDescent="0.2">
      <c r="C87" s="46"/>
    </row>
    <row r="88" spans="1:7" customFormat="1" ht="15" customHeight="1" x14ac:dyDescent="0.2">
      <c r="C88" s="46"/>
    </row>
    <row r="89" spans="1:7" customFormat="1" ht="15" customHeight="1" x14ac:dyDescent="0.2">
      <c r="C89" s="46"/>
    </row>
    <row r="90" spans="1:7" customFormat="1" ht="15" customHeight="1" x14ac:dyDescent="0.2">
      <c r="C90" s="46"/>
    </row>
    <row r="91" spans="1:7" customFormat="1" ht="15" customHeight="1" x14ac:dyDescent="0.2">
      <c r="C91" s="46"/>
    </row>
    <row r="92" spans="1:7" ht="15" customHeight="1" x14ac:dyDescent="0.2">
      <c r="A92"/>
      <c r="B92"/>
      <c r="C92" s="46"/>
      <c r="D92"/>
      <c r="E92"/>
      <c r="F92"/>
      <c r="G92"/>
    </row>
    <row r="93" spans="1:7" ht="15" customHeight="1" x14ac:dyDescent="0.2">
      <c r="A93"/>
      <c r="B93"/>
      <c r="C93" s="46"/>
      <c r="D93"/>
      <c r="E93"/>
      <c r="F93"/>
      <c r="G93"/>
    </row>
    <row r="94" spans="1:7" ht="15" customHeight="1" x14ac:dyDescent="0.2">
      <c r="A94"/>
      <c r="B94"/>
      <c r="C94" s="46"/>
      <c r="D94"/>
      <c r="E94"/>
      <c r="F94"/>
      <c r="G94"/>
    </row>
    <row r="95" spans="1:7" ht="15" customHeight="1" x14ac:dyDescent="0.2">
      <c r="A95"/>
      <c r="B95"/>
      <c r="C95" s="46"/>
      <c r="D95"/>
      <c r="E95"/>
      <c r="F95"/>
      <c r="G95"/>
    </row>
    <row r="96" spans="1:7" ht="15" customHeight="1" x14ac:dyDescent="0.2">
      <c r="A96"/>
      <c r="B96"/>
      <c r="C96" s="46"/>
      <c r="D96"/>
      <c r="E96"/>
      <c r="F96"/>
      <c r="G96"/>
    </row>
  </sheetData>
  <mergeCells count="8">
    <mergeCell ref="B2:H2"/>
    <mergeCell ref="B21:H21"/>
    <mergeCell ref="B22:H22"/>
    <mergeCell ref="B23:H23"/>
    <mergeCell ref="B3:B4"/>
    <mergeCell ref="G3:H3"/>
    <mergeCell ref="C3:D3"/>
    <mergeCell ref="E3:F3"/>
  </mergeCells>
  <hyperlinks>
    <hyperlink ref="H1" location="Indice!A1" display="[índice Ç]" xr:uid="{00000000-0004-0000-0B00-000000000000}"/>
    <hyperlink ref="B23" r:id="rId1" xr:uid="{00000000-0004-0000-0B00-000001000000}"/>
  </hyperlinks>
  <pageMargins left="0.7" right="0.7" top="0.75" bottom="0.75" header="0.3" footer="0.3"/>
  <pageSetup paperSize="9" orientation="portrait" horizontalDpi="4294967293"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4"/>
  <sheetViews>
    <sheetView showGridLines="0" topLeftCell="A7" zoomScaleNormal="100" workbookViewId="0">
      <selection activeCell="H42" sqref="H42"/>
    </sheetView>
  </sheetViews>
  <sheetFormatPr defaultColWidth="12.83203125" defaultRowHeight="15" customHeight="1" x14ac:dyDescent="0.2"/>
  <cols>
    <col min="1" max="1" width="14.83203125" style="3" customWidth="1"/>
    <col min="2" max="2" width="14.83203125" style="1" customWidth="1"/>
    <col min="3" max="5" width="21.83203125" style="3" customWidth="1"/>
    <col min="13" max="16384" width="12.83203125" style="3"/>
  </cols>
  <sheetData>
    <row r="1" spans="1:12" ht="30" customHeight="1" x14ac:dyDescent="0.2">
      <c r="A1" s="4" t="s">
        <v>9</v>
      </c>
      <c r="B1" s="5" t="s">
        <v>10</v>
      </c>
      <c r="C1" s="5"/>
      <c r="D1" s="6"/>
      <c r="E1" s="8" t="s">
        <v>11</v>
      </c>
      <c r="I1" s="3"/>
      <c r="J1" s="3"/>
      <c r="K1" s="3"/>
      <c r="L1" s="3"/>
    </row>
    <row r="2" spans="1:12" ht="45" customHeight="1" thickBot="1" x14ac:dyDescent="0.25">
      <c r="B2" s="233" t="s">
        <v>160</v>
      </c>
      <c r="C2" s="252"/>
      <c r="D2" s="252"/>
      <c r="E2" s="252"/>
    </row>
    <row r="3" spans="1:12" ht="30" customHeight="1" x14ac:dyDescent="0.2">
      <c r="A3"/>
      <c r="B3" s="243" t="s">
        <v>2</v>
      </c>
      <c r="C3" s="256" t="s">
        <v>163</v>
      </c>
      <c r="D3" s="255" t="s">
        <v>161</v>
      </c>
      <c r="E3" s="241"/>
    </row>
    <row r="4" spans="1:12" ht="30" customHeight="1" x14ac:dyDescent="0.2">
      <c r="A4"/>
      <c r="B4" s="254"/>
      <c r="C4" s="257"/>
      <c r="D4" s="83" t="s">
        <v>12</v>
      </c>
      <c r="E4" s="88" t="s">
        <v>162</v>
      </c>
    </row>
    <row r="5" spans="1:12" ht="15" customHeight="1" x14ac:dyDescent="0.2">
      <c r="A5"/>
      <c r="B5" s="172">
        <v>1980</v>
      </c>
      <c r="C5" s="192">
        <v>2888</v>
      </c>
      <c r="D5" s="193">
        <v>2212</v>
      </c>
      <c r="E5" s="194">
        <f>D5/C5*100</f>
        <v>76.59279778393352</v>
      </c>
    </row>
    <row r="6" spans="1:12" ht="15" customHeight="1" x14ac:dyDescent="0.2">
      <c r="A6"/>
      <c r="B6" s="89">
        <v>1981</v>
      </c>
      <c r="C6" s="130">
        <v>3977</v>
      </c>
      <c r="D6" s="131">
        <v>2932</v>
      </c>
      <c r="E6" s="136">
        <f t="shared" ref="E6:E40" si="0">D6/C6*100</f>
        <v>73.723912496856926</v>
      </c>
    </row>
    <row r="7" spans="1:12" customFormat="1" ht="15" customHeight="1" x14ac:dyDescent="0.2">
      <c r="B7" s="90">
        <v>1982</v>
      </c>
      <c r="C7" s="132">
        <v>5342</v>
      </c>
      <c r="D7" s="133">
        <v>3721</v>
      </c>
      <c r="E7" s="137">
        <f t="shared" si="0"/>
        <v>69.655559715462374</v>
      </c>
    </row>
    <row r="8" spans="1:12" customFormat="1" ht="15" customHeight="1" x14ac:dyDescent="0.2">
      <c r="B8" s="89">
        <v>1983</v>
      </c>
      <c r="C8" s="130">
        <v>4992</v>
      </c>
      <c r="D8" s="131">
        <v>3249</v>
      </c>
      <c r="E8" s="136">
        <f t="shared" si="0"/>
        <v>65.084134615384613</v>
      </c>
    </row>
    <row r="9" spans="1:12" customFormat="1" ht="15" customHeight="1" x14ac:dyDescent="0.2">
      <c r="B9" s="90">
        <v>1984</v>
      </c>
      <c r="C9" s="132">
        <v>6327</v>
      </c>
      <c r="D9" s="133">
        <v>4125</v>
      </c>
      <c r="E9" s="137">
        <f t="shared" si="0"/>
        <v>65.19677572309152</v>
      </c>
    </row>
    <row r="10" spans="1:12" customFormat="1" ht="15" customHeight="1" x14ac:dyDescent="0.2">
      <c r="B10" s="89">
        <v>1985</v>
      </c>
      <c r="C10" s="130">
        <v>8101</v>
      </c>
      <c r="D10" s="131">
        <v>5185</v>
      </c>
      <c r="E10" s="136">
        <f t="shared" si="0"/>
        <v>64.004443895815328</v>
      </c>
    </row>
    <row r="11" spans="1:12" customFormat="1" ht="15" customHeight="1" x14ac:dyDescent="0.2">
      <c r="B11" s="90">
        <v>1986</v>
      </c>
      <c r="C11" s="132">
        <v>10214</v>
      </c>
      <c r="D11" s="133">
        <v>6377</v>
      </c>
      <c r="E11" s="137">
        <f t="shared" si="0"/>
        <v>62.433914235363233</v>
      </c>
    </row>
    <row r="12" spans="1:12" customFormat="1" ht="15" customHeight="1" x14ac:dyDescent="0.2">
      <c r="B12" s="89">
        <v>1987</v>
      </c>
      <c r="C12" s="130">
        <v>11051</v>
      </c>
      <c r="D12" s="131">
        <v>6869</v>
      </c>
      <c r="E12" s="136">
        <f t="shared" si="0"/>
        <v>62.15727083521854</v>
      </c>
    </row>
    <row r="13" spans="1:12" customFormat="1" ht="15" customHeight="1" x14ac:dyDescent="0.2">
      <c r="B13" s="90">
        <v>1988</v>
      </c>
      <c r="C13" s="132">
        <v>12137</v>
      </c>
      <c r="D13" s="133">
        <v>7347</v>
      </c>
      <c r="E13" s="137">
        <f t="shared" si="0"/>
        <v>60.533904589272467</v>
      </c>
    </row>
    <row r="14" spans="1:12" customFormat="1" ht="15" customHeight="1" x14ac:dyDescent="0.2">
      <c r="B14" s="89">
        <v>1989</v>
      </c>
      <c r="C14" s="130">
        <v>14253</v>
      </c>
      <c r="D14" s="131">
        <v>8957</v>
      </c>
      <c r="E14" s="136">
        <f t="shared" si="0"/>
        <v>62.842910264505711</v>
      </c>
    </row>
    <row r="15" spans="1:12" customFormat="1" ht="15" customHeight="1" x14ac:dyDescent="0.2">
      <c r="B15" s="90">
        <v>1990</v>
      </c>
      <c r="C15" s="132">
        <v>19684</v>
      </c>
      <c r="D15" s="133">
        <v>11422</v>
      </c>
      <c r="E15" s="137">
        <f t="shared" si="0"/>
        <v>58.026823816297501</v>
      </c>
    </row>
    <row r="16" spans="1:12" customFormat="1" ht="15" customHeight="1" x14ac:dyDescent="0.2">
      <c r="B16" s="89">
        <v>1991</v>
      </c>
      <c r="C16" s="130">
        <v>19784</v>
      </c>
      <c r="D16" s="131">
        <v>11470</v>
      </c>
      <c r="E16" s="136">
        <f t="shared" si="0"/>
        <v>57.976142337242223</v>
      </c>
    </row>
    <row r="17" spans="1:5" customFormat="1" ht="15" customHeight="1" x14ac:dyDescent="0.2">
      <c r="B17" s="90">
        <v>1992</v>
      </c>
      <c r="C17" s="132">
        <v>18755</v>
      </c>
      <c r="D17" s="133">
        <v>10360</v>
      </c>
      <c r="E17" s="137">
        <f t="shared" si="0"/>
        <v>55.238603039189549</v>
      </c>
    </row>
    <row r="18" spans="1:5" customFormat="1" ht="15" customHeight="1" x14ac:dyDescent="0.2">
      <c r="B18" s="89">
        <v>1993</v>
      </c>
      <c r="C18" s="130">
        <v>14800</v>
      </c>
      <c r="D18" s="131">
        <v>8359</v>
      </c>
      <c r="E18" s="136">
        <f t="shared" si="0"/>
        <v>56.479729729729733</v>
      </c>
    </row>
    <row r="19" spans="1:5" customFormat="1" ht="15" customHeight="1" x14ac:dyDescent="0.2">
      <c r="B19" s="90">
        <v>1994</v>
      </c>
      <c r="C19" s="132">
        <v>12271</v>
      </c>
      <c r="D19" s="133">
        <v>6477</v>
      </c>
      <c r="E19" s="137">
        <f t="shared" si="0"/>
        <v>52.782984271860492</v>
      </c>
    </row>
    <row r="20" spans="1:5" customFormat="1" ht="15" customHeight="1" x14ac:dyDescent="0.2">
      <c r="A20" s="35"/>
      <c r="B20" s="89">
        <v>1995</v>
      </c>
      <c r="C20" s="130">
        <v>10362</v>
      </c>
      <c r="D20" s="131">
        <v>5172</v>
      </c>
      <c r="E20" s="136">
        <f t="shared" si="0"/>
        <v>49.913144180660105</v>
      </c>
    </row>
    <row r="21" spans="1:5" customFormat="1" ht="15" customHeight="1" x14ac:dyDescent="0.2">
      <c r="B21" s="90">
        <v>1996</v>
      </c>
      <c r="C21" s="132">
        <v>7484</v>
      </c>
      <c r="D21" s="133">
        <v>3522</v>
      </c>
      <c r="E21" s="137">
        <f t="shared" si="0"/>
        <v>47.060395510422232</v>
      </c>
    </row>
    <row r="22" spans="1:5" customFormat="1" ht="15" customHeight="1" x14ac:dyDescent="0.2">
      <c r="B22" s="89">
        <v>1997</v>
      </c>
      <c r="C22" s="130">
        <v>5599</v>
      </c>
      <c r="D22" s="131">
        <v>2744</v>
      </c>
      <c r="E22" s="136">
        <f t="shared" si="0"/>
        <v>49.008751562779068</v>
      </c>
    </row>
    <row r="23" spans="1:5" customFormat="1" ht="15" customHeight="1" x14ac:dyDescent="0.2">
      <c r="B23" s="90">
        <v>1998</v>
      </c>
      <c r="C23" s="132">
        <v>5105</v>
      </c>
      <c r="D23" s="133">
        <v>2657</v>
      </c>
      <c r="E23" s="137">
        <f t="shared" si="0"/>
        <v>52.04701273261508</v>
      </c>
    </row>
    <row r="24" spans="1:5" customFormat="1" ht="15" customHeight="1" x14ac:dyDescent="0.2">
      <c r="B24" s="89">
        <v>1999</v>
      </c>
      <c r="C24" s="130">
        <v>4996</v>
      </c>
      <c r="D24" s="131">
        <v>2580</v>
      </c>
      <c r="E24" s="136">
        <f t="shared" si="0"/>
        <v>51.641313050440353</v>
      </c>
    </row>
    <row r="25" spans="1:5" customFormat="1" ht="15" customHeight="1" x14ac:dyDescent="0.2">
      <c r="B25" s="90">
        <v>2000</v>
      </c>
      <c r="C25" s="132">
        <v>4911</v>
      </c>
      <c r="D25" s="133">
        <v>2611</v>
      </c>
      <c r="E25" s="137">
        <f t="shared" si="0"/>
        <v>53.166361229892075</v>
      </c>
    </row>
    <row r="26" spans="1:5" customFormat="1" ht="15" customHeight="1" x14ac:dyDescent="0.2">
      <c r="B26" s="89">
        <v>2001</v>
      </c>
      <c r="C26" s="130">
        <v>4931</v>
      </c>
      <c r="D26" s="131">
        <v>2733</v>
      </c>
      <c r="E26" s="136">
        <f t="shared" si="0"/>
        <v>55.424863110930843</v>
      </c>
    </row>
    <row r="27" spans="1:5" customFormat="1" ht="15" customHeight="1" x14ac:dyDescent="0.2">
      <c r="A27" s="3"/>
      <c r="B27" s="90">
        <v>2002</v>
      </c>
      <c r="C27" s="132">
        <v>9335</v>
      </c>
      <c r="D27" s="133">
        <v>6130</v>
      </c>
      <c r="E27" s="137">
        <f t="shared" si="0"/>
        <v>65.666845206213182</v>
      </c>
    </row>
    <row r="28" spans="1:5" customFormat="1" ht="15" customHeight="1" x14ac:dyDescent="0.2">
      <c r="A28" s="3"/>
      <c r="B28" s="89">
        <v>2003</v>
      </c>
      <c r="C28" s="130">
        <v>12270</v>
      </c>
      <c r="D28" s="131">
        <v>7342</v>
      </c>
      <c r="E28" s="136">
        <f t="shared" si="0"/>
        <v>59.837000814995925</v>
      </c>
    </row>
    <row r="29" spans="1:5" customFormat="1" ht="15" customHeight="1" x14ac:dyDescent="0.2">
      <c r="A29" s="3"/>
      <c r="B29" s="90">
        <v>2004</v>
      </c>
      <c r="C29" s="132">
        <v>13593</v>
      </c>
      <c r="D29" s="133">
        <v>8391</v>
      </c>
      <c r="E29" s="137">
        <f t="shared" si="0"/>
        <v>61.730302361509601</v>
      </c>
    </row>
    <row r="30" spans="1:5" customFormat="1" ht="15" customHeight="1" x14ac:dyDescent="0.2">
      <c r="A30" s="3"/>
      <c r="B30" s="89">
        <v>2005</v>
      </c>
      <c r="C30" s="130">
        <v>12169</v>
      </c>
      <c r="D30" s="131">
        <v>7149</v>
      </c>
      <c r="E30" s="136">
        <f t="shared" si="0"/>
        <v>58.747637439395184</v>
      </c>
    </row>
    <row r="31" spans="1:5" customFormat="1" ht="15" customHeight="1" x14ac:dyDescent="0.2">
      <c r="A31" s="14"/>
      <c r="B31" s="90">
        <v>2006</v>
      </c>
      <c r="C31" s="132">
        <v>12497</v>
      </c>
      <c r="D31" s="133">
        <v>7153</v>
      </c>
      <c r="E31" s="137">
        <f t="shared" si="0"/>
        <v>57.237737056893657</v>
      </c>
    </row>
    <row r="32" spans="1:5" customFormat="1" ht="15" customHeight="1" x14ac:dyDescent="0.2">
      <c r="A32" s="3"/>
      <c r="B32" s="89">
        <v>2007</v>
      </c>
      <c r="C32" s="130">
        <v>15470</v>
      </c>
      <c r="D32" s="131">
        <v>9442</v>
      </c>
      <c r="E32" s="136">
        <f t="shared" si="0"/>
        <v>61.034259857789273</v>
      </c>
    </row>
    <row r="33" spans="1:5" customFormat="1" ht="15" customHeight="1" x14ac:dyDescent="0.2">
      <c r="A33" s="3"/>
      <c r="B33" s="90">
        <v>2008</v>
      </c>
      <c r="C33" s="132">
        <v>17772</v>
      </c>
      <c r="D33" s="133">
        <v>9479</v>
      </c>
      <c r="E33" s="137">
        <f t="shared" si="0"/>
        <v>53.33670943056493</v>
      </c>
    </row>
    <row r="34" spans="1:5" customFormat="1" ht="15" customHeight="1" x14ac:dyDescent="0.2">
      <c r="A34" s="3"/>
      <c r="B34" s="89">
        <v>2009</v>
      </c>
      <c r="C34" s="130">
        <v>13670</v>
      </c>
      <c r="D34" s="131">
        <v>8098</v>
      </c>
      <c r="E34" s="136">
        <f t="shared" si="0"/>
        <v>59.239209948792983</v>
      </c>
    </row>
    <row r="35" spans="1:5" customFormat="1" ht="15" customHeight="1" x14ac:dyDescent="0.2">
      <c r="A35" s="3"/>
      <c r="B35" s="91">
        <v>2010</v>
      </c>
      <c r="C35" s="134">
        <v>12826</v>
      </c>
      <c r="D35" s="135">
        <v>7657</v>
      </c>
      <c r="E35" s="72">
        <f t="shared" si="0"/>
        <v>59.699048807110557</v>
      </c>
    </row>
    <row r="36" spans="1:5" customFormat="1" ht="15" customHeight="1" x14ac:dyDescent="0.2">
      <c r="A36" s="3"/>
      <c r="B36" s="89">
        <v>2011</v>
      </c>
      <c r="C36" s="130">
        <v>15358</v>
      </c>
      <c r="D36" s="131">
        <v>9414</v>
      </c>
      <c r="E36" s="136">
        <f t="shared" si="0"/>
        <v>61.297043885922641</v>
      </c>
    </row>
    <row r="37" spans="1:5" customFormat="1" ht="15" customHeight="1" x14ac:dyDescent="0.2">
      <c r="A37" s="3"/>
      <c r="B37" s="90">
        <v>2012</v>
      </c>
      <c r="C37" s="132">
        <v>18577</v>
      </c>
      <c r="D37" s="133">
        <v>11262</v>
      </c>
      <c r="E37" s="137">
        <f t="shared" si="0"/>
        <v>60.623351456101624</v>
      </c>
    </row>
    <row r="38" spans="1:5" customFormat="1" ht="15" customHeight="1" x14ac:dyDescent="0.2">
      <c r="A38" s="3"/>
      <c r="B38" s="89">
        <v>2013</v>
      </c>
      <c r="C38" s="130">
        <v>19925</v>
      </c>
      <c r="D38" s="131">
        <v>11302</v>
      </c>
      <c r="E38" s="136">
        <f t="shared" si="0"/>
        <v>56.722710163111664</v>
      </c>
    </row>
    <row r="39" spans="1:5" customFormat="1" ht="15" customHeight="1" x14ac:dyDescent="0.2">
      <c r="A39" s="3"/>
      <c r="B39" s="172">
        <v>2014</v>
      </c>
      <c r="C39" s="192">
        <v>14893</v>
      </c>
      <c r="D39" s="193">
        <v>8542</v>
      </c>
      <c r="E39" s="194">
        <f t="shared" si="0"/>
        <v>57.355804740482107</v>
      </c>
    </row>
    <row r="40" spans="1:5" customFormat="1" ht="15" customHeight="1" thickBot="1" x14ac:dyDescent="0.25">
      <c r="A40" s="3"/>
      <c r="B40" s="176">
        <v>2015</v>
      </c>
      <c r="C40" s="195">
        <v>14086</v>
      </c>
      <c r="D40" s="196">
        <v>6985</v>
      </c>
      <c r="E40" s="197">
        <f t="shared" si="0"/>
        <v>49.58824364617351</v>
      </c>
    </row>
    <row r="42" spans="1:5" customFormat="1" ht="15" customHeight="1" x14ac:dyDescent="0.2">
      <c r="A42" s="11" t="s">
        <v>14</v>
      </c>
      <c r="B42" s="235" t="s">
        <v>74</v>
      </c>
      <c r="C42" s="236"/>
      <c r="D42" s="236"/>
      <c r="E42" s="236"/>
    </row>
    <row r="43" spans="1:5" customFormat="1" ht="15" customHeight="1" x14ac:dyDescent="0.2">
      <c r="A43" s="16" t="s">
        <v>15</v>
      </c>
      <c r="B43" s="230" t="s">
        <v>52</v>
      </c>
      <c r="C43" s="231"/>
      <c r="D43" s="231"/>
      <c r="E43" s="231"/>
    </row>
    <row r="44" spans="1:5" customFormat="1" ht="15" customHeight="1" x14ac:dyDescent="0.2">
      <c r="A44" s="14" t="s">
        <v>16</v>
      </c>
      <c r="B44" s="232" t="s">
        <v>242</v>
      </c>
      <c r="C44" s="253"/>
      <c r="D44" s="253"/>
      <c r="E44" s="253"/>
    </row>
  </sheetData>
  <mergeCells count="7">
    <mergeCell ref="B44:E44"/>
    <mergeCell ref="B2:E2"/>
    <mergeCell ref="B3:B4"/>
    <mergeCell ref="C3:C4"/>
    <mergeCell ref="D3:E3"/>
    <mergeCell ref="B42:E42"/>
    <mergeCell ref="B43:E43"/>
  </mergeCells>
  <hyperlinks>
    <hyperlink ref="B44" r:id="rId1" xr:uid="{00000000-0004-0000-0C00-000000000000}"/>
    <hyperlink ref="E1" location="Indice!A1" display="[índice Ç]" xr:uid="{00000000-0004-0000-0C00-000001000000}"/>
  </hyperlinks>
  <pageMargins left="0.7" right="0.7" top="0.75" bottom="0.75" header="0.3" footer="0.3"/>
  <pageSetup paperSize="9" orientation="portrait" horizontalDpi="4294967293" verticalDpi="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67"/>
  <sheetViews>
    <sheetView showGridLines="0" workbookViewId="0">
      <selection activeCell="M14" sqref="M14"/>
    </sheetView>
  </sheetViews>
  <sheetFormatPr defaultColWidth="12.83203125" defaultRowHeight="15" customHeight="1" x14ac:dyDescent="0.2"/>
  <cols>
    <col min="1" max="1" width="14.83203125" style="3" customWidth="1"/>
    <col min="2" max="2" width="28.83203125" style="1" customWidth="1"/>
    <col min="3" max="9" width="12.83203125" style="1" customWidth="1"/>
    <col min="10" max="10" width="12.83203125" style="45" customWidth="1"/>
    <col min="11" max="14" width="12.83203125" style="3" customWidth="1"/>
    <col min="15" max="23" width="14.83203125" style="3" customWidth="1"/>
    <col min="24" max="16384" width="12.83203125" style="3"/>
  </cols>
  <sheetData>
    <row r="1" spans="1:14" ht="30" customHeight="1" x14ac:dyDescent="0.2">
      <c r="A1" s="4" t="s">
        <v>9</v>
      </c>
      <c r="B1" s="5" t="s">
        <v>10</v>
      </c>
      <c r="C1" s="5"/>
      <c r="D1" s="5"/>
      <c r="E1" s="5"/>
      <c r="F1" s="5"/>
      <c r="G1" s="5"/>
      <c r="H1" s="5"/>
      <c r="I1" s="5"/>
      <c r="J1" s="6"/>
      <c r="K1" s="7"/>
      <c r="L1" s="7"/>
      <c r="M1" s="7"/>
      <c r="N1" s="8" t="s">
        <v>11</v>
      </c>
    </row>
    <row r="2" spans="1:14" ht="30" customHeight="1" thickBot="1" x14ac:dyDescent="0.25">
      <c r="B2" s="233" t="s">
        <v>171</v>
      </c>
      <c r="C2" s="233"/>
      <c r="D2" s="233"/>
      <c r="E2" s="233"/>
      <c r="F2" s="233"/>
      <c r="G2" s="233"/>
      <c r="H2" s="233"/>
      <c r="I2" s="234"/>
      <c r="J2" s="234"/>
      <c r="K2" s="234"/>
      <c r="L2" s="234"/>
      <c r="M2" s="234"/>
      <c r="N2" s="234"/>
    </row>
    <row r="3" spans="1:14" customFormat="1" ht="30" customHeight="1" x14ac:dyDescent="0.2">
      <c r="B3" s="273" t="s">
        <v>172</v>
      </c>
      <c r="C3" s="255">
        <v>2010</v>
      </c>
      <c r="D3" s="264"/>
      <c r="E3" s="279">
        <v>2011</v>
      </c>
      <c r="F3" s="241"/>
      <c r="G3" s="255">
        <v>2012</v>
      </c>
      <c r="H3" s="264"/>
      <c r="I3" s="279">
        <v>2013</v>
      </c>
      <c r="J3" s="241"/>
      <c r="K3" s="255">
        <v>2014</v>
      </c>
      <c r="L3" s="281"/>
      <c r="M3" s="279">
        <v>2015</v>
      </c>
      <c r="N3" s="241"/>
    </row>
    <row r="4" spans="1:14" customFormat="1" ht="30" customHeight="1" x14ac:dyDescent="0.2">
      <c r="B4" s="280"/>
      <c r="C4" s="79" t="s">
        <v>169</v>
      </c>
      <c r="D4" s="140" t="s">
        <v>170</v>
      </c>
      <c r="E4" s="84" t="s">
        <v>169</v>
      </c>
      <c r="F4" s="84" t="s">
        <v>170</v>
      </c>
      <c r="G4" s="79" t="s">
        <v>169</v>
      </c>
      <c r="H4" s="140" t="s">
        <v>170</v>
      </c>
      <c r="I4" s="84" t="s">
        <v>169</v>
      </c>
      <c r="J4" s="84" t="s">
        <v>170</v>
      </c>
      <c r="K4" s="79" t="s">
        <v>169</v>
      </c>
      <c r="L4" s="141" t="s">
        <v>170</v>
      </c>
      <c r="M4" s="84" t="s">
        <v>169</v>
      </c>
      <c r="N4" s="84" t="s">
        <v>170</v>
      </c>
    </row>
    <row r="5" spans="1:14" customFormat="1" ht="30" customHeight="1" x14ac:dyDescent="0.2">
      <c r="B5" s="202" t="s">
        <v>0</v>
      </c>
      <c r="C5" s="203">
        <f t="shared" ref="C5:N5" si="0">SUM(C6:C10)</f>
        <v>158.70077890000002</v>
      </c>
      <c r="D5" s="191">
        <f t="shared" si="0"/>
        <v>100</v>
      </c>
      <c r="E5" s="204">
        <f t="shared" si="0"/>
        <v>165.9332483</v>
      </c>
      <c r="F5" s="205">
        <f t="shared" si="0"/>
        <v>100</v>
      </c>
      <c r="G5" s="203">
        <f t="shared" si="0"/>
        <v>173.80283710000003</v>
      </c>
      <c r="H5" s="191">
        <f t="shared" si="0"/>
        <v>99.999999999999986</v>
      </c>
      <c r="I5" s="204">
        <f t="shared" si="0"/>
        <v>186.7087894</v>
      </c>
      <c r="J5" s="205">
        <f t="shared" si="0"/>
        <v>99.999999999999986</v>
      </c>
      <c r="K5" s="203">
        <f t="shared" si="0"/>
        <v>197.91995519999998</v>
      </c>
      <c r="L5" s="191">
        <f t="shared" si="0"/>
        <v>100.00000000000004</v>
      </c>
      <c r="M5" s="204">
        <f t="shared" si="0"/>
        <v>203.17104639999999</v>
      </c>
      <c r="N5" s="205">
        <f t="shared" si="0"/>
        <v>100</v>
      </c>
    </row>
    <row r="6" spans="1:14" customFormat="1" ht="15" customHeight="1" x14ac:dyDescent="0.2">
      <c r="B6" s="117" t="s">
        <v>164</v>
      </c>
      <c r="C6" s="125">
        <v>5.7415789999999998</v>
      </c>
      <c r="D6" s="66">
        <f>C6/C$5*100</f>
        <v>3.6178644111241969</v>
      </c>
      <c r="E6" s="108">
        <v>6.2363980999999997</v>
      </c>
      <c r="F6" s="67">
        <f>E6/E$5*100</f>
        <v>3.7583776391364716</v>
      </c>
      <c r="G6" s="125">
        <v>5.6316851000000003</v>
      </c>
      <c r="H6" s="66">
        <f>G6/G$5*100</f>
        <v>3.2402722498481009</v>
      </c>
      <c r="I6" s="108">
        <v>7.5567001999999999</v>
      </c>
      <c r="J6" s="67">
        <f>I6/I$5*100</f>
        <v>4.0473189421258171</v>
      </c>
      <c r="K6" s="125">
        <v>6.9917883999999999</v>
      </c>
      <c r="L6" s="66">
        <f>K6/K$5*100</f>
        <v>3.5326343889552381</v>
      </c>
      <c r="M6" s="108">
        <v>7.1499817999999999</v>
      </c>
      <c r="N6" s="67">
        <f>M6/M$5*100</f>
        <v>3.5191932741849579</v>
      </c>
    </row>
    <row r="7" spans="1:14" customFormat="1" ht="15" customHeight="1" x14ac:dyDescent="0.2">
      <c r="B7" s="182" t="s">
        <v>165</v>
      </c>
      <c r="C7" s="206">
        <v>121.25231530000001</v>
      </c>
      <c r="D7" s="156">
        <f>C7/C$5*100</f>
        <v>76.403100312697958</v>
      </c>
      <c r="E7" s="154">
        <v>128.94536120000001</v>
      </c>
      <c r="F7" s="158">
        <f>E7/E$5*100</f>
        <v>77.709176744899537</v>
      </c>
      <c r="G7" s="206">
        <v>133.05774550000001</v>
      </c>
      <c r="H7" s="156">
        <f>G7/G$5*100</f>
        <v>76.556716633712526</v>
      </c>
      <c r="I7" s="154">
        <v>137.14840749999999</v>
      </c>
      <c r="J7" s="158">
        <f>I7/I$5*100</f>
        <v>73.455785311840273</v>
      </c>
      <c r="K7" s="206">
        <v>149.75373020000001</v>
      </c>
      <c r="L7" s="156">
        <f>K7/K$5*100</f>
        <v>75.663785417025011</v>
      </c>
      <c r="M7" s="154">
        <v>155.08960099999999</v>
      </c>
      <c r="N7" s="158">
        <f>M7/M$5*100</f>
        <v>76.334499303932319</v>
      </c>
    </row>
    <row r="8" spans="1:14" customFormat="1" ht="15" customHeight="1" x14ac:dyDescent="0.2">
      <c r="B8" s="117" t="s">
        <v>166</v>
      </c>
      <c r="C8" s="125">
        <v>8</v>
      </c>
      <c r="D8" s="66">
        <f>C8/C$5*100</f>
        <v>5.0409330410665047</v>
      </c>
      <c r="E8" s="108">
        <v>7</v>
      </c>
      <c r="F8" s="67">
        <f>E8/E$5*100</f>
        <v>4.2185638331772477</v>
      </c>
      <c r="G8" s="125">
        <v>8</v>
      </c>
      <c r="H8" s="66">
        <f>G8/G$5*100</f>
        <v>4.6029168070467579</v>
      </c>
      <c r="I8" s="108">
        <v>10</v>
      </c>
      <c r="J8" s="67">
        <f>I8/I$5*100</f>
        <v>5.3559342504097458</v>
      </c>
      <c r="K8" s="125">
        <v>10</v>
      </c>
      <c r="L8" s="66">
        <f>K8/K$5*100</f>
        <v>5.0525476270924301</v>
      </c>
      <c r="M8" s="108">
        <v>10</v>
      </c>
      <c r="N8" s="67">
        <f>M8/M$5*100</f>
        <v>4.9219611638521341</v>
      </c>
    </row>
    <row r="9" spans="1:14" customFormat="1" ht="15" customHeight="1" x14ac:dyDescent="0.2">
      <c r="B9" s="182" t="s">
        <v>167</v>
      </c>
      <c r="C9" s="206">
        <v>8.9442099000000006</v>
      </c>
      <c r="D9" s="156">
        <f>C9/C$5*100</f>
        <v>5.6358954013930171</v>
      </c>
      <c r="E9" s="154">
        <v>8.5643718</v>
      </c>
      <c r="F9" s="158">
        <f>E9/E$5*100</f>
        <v>5.1613355899090179</v>
      </c>
      <c r="G9" s="206">
        <v>10.9852767</v>
      </c>
      <c r="H9" s="156">
        <f>G9/G$5*100</f>
        <v>6.3205393440611433</v>
      </c>
      <c r="I9" s="154">
        <v>13.351306299999999</v>
      </c>
      <c r="J9" s="158">
        <f>I9/I$5*100</f>
        <v>7.1508718699881406</v>
      </c>
      <c r="K9" s="206">
        <v>13.3862711</v>
      </c>
      <c r="L9" s="156">
        <f>K9/K$5*100</f>
        <v>6.7634772281920981</v>
      </c>
      <c r="M9" s="154">
        <v>14.379540799999999</v>
      </c>
      <c r="N9" s="158">
        <f>M9/M$5*100</f>
        <v>7.0775541371627257</v>
      </c>
    </row>
    <row r="10" spans="1:14" customFormat="1" ht="15" customHeight="1" thickBot="1" x14ac:dyDescent="0.25">
      <c r="B10" s="118" t="s">
        <v>168</v>
      </c>
      <c r="C10" s="126">
        <v>14.7626747</v>
      </c>
      <c r="D10" s="129">
        <f>C10/C$5*100</f>
        <v>9.3022068337183192</v>
      </c>
      <c r="E10" s="121">
        <v>15.187117200000001</v>
      </c>
      <c r="F10" s="116">
        <f>E10/E$5*100</f>
        <v>9.1525461928777307</v>
      </c>
      <c r="G10" s="126">
        <v>16.1281298</v>
      </c>
      <c r="H10" s="129">
        <f>G10/G$5*100</f>
        <v>9.2795549653314584</v>
      </c>
      <c r="I10" s="121">
        <v>18.6523754</v>
      </c>
      <c r="J10" s="116">
        <f>I10/I$5*100</f>
        <v>9.990089625636017</v>
      </c>
      <c r="K10" s="126">
        <v>17.788165499999998</v>
      </c>
      <c r="L10" s="129">
        <f>K10/K$5*100</f>
        <v>8.9875553387352429</v>
      </c>
      <c r="M10" s="121">
        <v>16.5519228</v>
      </c>
      <c r="N10" s="116">
        <f>M10/M$5*100</f>
        <v>8.1467921208678682</v>
      </c>
    </row>
    <row r="11" spans="1:14" customFormat="1" ht="15" customHeight="1" x14ac:dyDescent="0.2">
      <c r="B11" s="1"/>
      <c r="C11" s="1"/>
      <c r="D11" s="1"/>
      <c r="E11" s="1"/>
      <c r="F11" s="1"/>
      <c r="G11" s="1"/>
      <c r="H11" s="1"/>
      <c r="I11" s="1"/>
      <c r="J11" s="45"/>
      <c r="K11" s="3"/>
      <c r="L11" s="3"/>
      <c r="M11" s="3"/>
      <c r="N11" s="3"/>
    </row>
    <row r="12" spans="1:14" customFormat="1" ht="30" customHeight="1" x14ac:dyDescent="0.2">
      <c r="A12" s="11" t="s">
        <v>14</v>
      </c>
      <c r="B12" s="235" t="s">
        <v>238</v>
      </c>
      <c r="C12" s="235"/>
      <c r="D12" s="235"/>
      <c r="E12" s="235"/>
      <c r="F12" s="235"/>
      <c r="G12" s="235"/>
      <c r="H12" s="235"/>
      <c r="I12" s="236"/>
      <c r="J12" s="236"/>
      <c r="K12" s="236"/>
      <c r="L12" s="236"/>
      <c r="M12" s="236"/>
      <c r="N12" s="229"/>
    </row>
    <row r="13" spans="1:14" customFormat="1" ht="15" customHeight="1" x14ac:dyDescent="0.2">
      <c r="A13" s="16" t="s">
        <v>15</v>
      </c>
      <c r="B13" s="230" t="s">
        <v>52</v>
      </c>
      <c r="C13" s="230"/>
      <c r="D13" s="230"/>
      <c r="E13" s="230"/>
      <c r="F13" s="230"/>
      <c r="G13" s="230"/>
      <c r="H13" s="230"/>
      <c r="I13" s="231"/>
      <c r="J13" s="231"/>
      <c r="K13" s="231"/>
      <c r="L13" s="231"/>
      <c r="M13" s="78"/>
    </row>
    <row r="14" spans="1:14" customFormat="1" ht="15" customHeight="1" x14ac:dyDescent="0.2">
      <c r="A14" s="14" t="s">
        <v>16</v>
      </c>
      <c r="B14" s="232" t="s">
        <v>242</v>
      </c>
      <c r="C14" s="278"/>
      <c r="D14" s="278"/>
      <c r="E14" s="278"/>
      <c r="F14" s="278"/>
      <c r="G14" s="278"/>
      <c r="H14" s="278"/>
      <c r="I14" s="231"/>
      <c r="J14" s="231"/>
      <c r="K14" s="231"/>
      <c r="L14" s="231"/>
      <c r="M14" s="81"/>
    </row>
    <row r="15" spans="1:14" customFormat="1" ht="15" customHeight="1" x14ac:dyDescent="0.2">
      <c r="J15" s="46"/>
    </row>
    <row r="16" spans="1:14" customFormat="1" ht="15" customHeight="1" x14ac:dyDescent="0.2">
      <c r="J16" s="46"/>
    </row>
    <row r="17" spans="10:10" customFormat="1" ht="15" customHeight="1" x14ac:dyDescent="0.2">
      <c r="J17" s="46"/>
    </row>
    <row r="18" spans="10:10" customFormat="1" ht="15" customHeight="1" x14ac:dyDescent="0.2">
      <c r="J18" s="46"/>
    </row>
    <row r="19" spans="10:10" customFormat="1" ht="15" customHeight="1" x14ac:dyDescent="0.2">
      <c r="J19" s="46"/>
    </row>
    <row r="20" spans="10:10" customFormat="1" ht="15" customHeight="1" x14ac:dyDescent="0.2">
      <c r="J20" s="46"/>
    </row>
    <row r="21" spans="10:10" customFormat="1" ht="15" customHeight="1" x14ac:dyDescent="0.2">
      <c r="J21" s="46"/>
    </row>
    <row r="22" spans="10:10" customFormat="1" ht="15" customHeight="1" x14ac:dyDescent="0.2">
      <c r="J22" s="46"/>
    </row>
    <row r="23" spans="10:10" customFormat="1" ht="15" customHeight="1" x14ac:dyDescent="0.2">
      <c r="J23" s="46"/>
    </row>
    <row r="24" spans="10:10" customFormat="1" ht="15" customHeight="1" x14ac:dyDescent="0.2">
      <c r="J24" s="46"/>
    </row>
    <row r="25" spans="10:10" customFormat="1" ht="15" customHeight="1" x14ac:dyDescent="0.2">
      <c r="J25" s="46"/>
    </row>
    <row r="26" spans="10:10" customFormat="1" ht="15" customHeight="1" x14ac:dyDescent="0.2">
      <c r="J26" s="46"/>
    </row>
    <row r="27" spans="10:10" customFormat="1" ht="15" customHeight="1" x14ac:dyDescent="0.2">
      <c r="J27" s="46"/>
    </row>
    <row r="28" spans="10:10" customFormat="1" ht="15" customHeight="1" x14ac:dyDescent="0.2">
      <c r="J28" s="46"/>
    </row>
    <row r="29" spans="10:10" customFormat="1" ht="15" customHeight="1" x14ac:dyDescent="0.2">
      <c r="J29" s="46"/>
    </row>
    <row r="30" spans="10:10" customFormat="1" ht="15" customHeight="1" x14ac:dyDescent="0.2">
      <c r="J30" s="46"/>
    </row>
    <row r="31" spans="10:10" customFormat="1" ht="15" customHeight="1" x14ac:dyDescent="0.2">
      <c r="J31" s="46"/>
    </row>
    <row r="32" spans="10:10" customFormat="1" ht="15" customHeight="1" x14ac:dyDescent="0.2">
      <c r="J32" s="46"/>
    </row>
    <row r="33" spans="10:10" customFormat="1" ht="15" customHeight="1" x14ac:dyDescent="0.2">
      <c r="J33" s="46"/>
    </row>
    <row r="34" spans="10:10" customFormat="1" ht="15" customHeight="1" x14ac:dyDescent="0.2">
      <c r="J34" s="46"/>
    </row>
    <row r="35" spans="10:10" customFormat="1" ht="15" customHeight="1" x14ac:dyDescent="0.2">
      <c r="J35" s="46"/>
    </row>
    <row r="36" spans="10:10" customFormat="1" ht="15" customHeight="1" x14ac:dyDescent="0.2">
      <c r="J36" s="46"/>
    </row>
    <row r="37" spans="10:10" customFormat="1" ht="15" customHeight="1" x14ac:dyDescent="0.2">
      <c r="J37" s="46"/>
    </row>
    <row r="38" spans="10:10" customFormat="1" ht="15" customHeight="1" x14ac:dyDescent="0.2">
      <c r="J38" s="46"/>
    </row>
    <row r="39" spans="10:10" customFormat="1" ht="15" customHeight="1" x14ac:dyDescent="0.2">
      <c r="J39" s="46"/>
    </row>
    <row r="40" spans="10:10" customFormat="1" ht="15" customHeight="1" x14ac:dyDescent="0.2">
      <c r="J40" s="46"/>
    </row>
    <row r="41" spans="10:10" customFormat="1" ht="15" customHeight="1" x14ac:dyDescent="0.2">
      <c r="J41" s="46"/>
    </row>
    <row r="42" spans="10:10" customFormat="1" ht="15" customHeight="1" x14ac:dyDescent="0.2">
      <c r="J42" s="46"/>
    </row>
    <row r="43" spans="10:10" customFormat="1" ht="15" customHeight="1" x14ac:dyDescent="0.2">
      <c r="J43" s="46"/>
    </row>
    <row r="44" spans="10:10" customFormat="1" ht="15" customHeight="1" x14ac:dyDescent="0.2">
      <c r="J44" s="46"/>
    </row>
    <row r="45" spans="10:10" customFormat="1" ht="15" customHeight="1" x14ac:dyDescent="0.2">
      <c r="J45" s="46"/>
    </row>
    <row r="46" spans="10:10" customFormat="1" ht="15" customHeight="1" x14ac:dyDescent="0.2">
      <c r="J46" s="46"/>
    </row>
    <row r="47" spans="10:10" customFormat="1" ht="15" customHeight="1" x14ac:dyDescent="0.2">
      <c r="J47" s="46"/>
    </row>
    <row r="48" spans="10:10" customFormat="1" ht="15" customHeight="1" x14ac:dyDescent="0.2">
      <c r="J48" s="46"/>
    </row>
    <row r="49" spans="1:13" customFormat="1" ht="15" customHeight="1" x14ac:dyDescent="0.2">
      <c r="J49" s="46"/>
    </row>
    <row r="50" spans="1:13" customFormat="1" ht="15" customHeight="1" x14ac:dyDescent="0.2">
      <c r="J50" s="46"/>
    </row>
    <row r="51" spans="1:13" customFormat="1" ht="15" customHeight="1" x14ac:dyDescent="0.2">
      <c r="J51" s="46"/>
    </row>
    <row r="52" spans="1:13" customFormat="1" ht="15" customHeight="1" x14ac:dyDescent="0.2">
      <c r="J52" s="46"/>
    </row>
    <row r="53" spans="1:13" customFormat="1" ht="15" customHeight="1" x14ac:dyDescent="0.2">
      <c r="J53" s="46"/>
    </row>
    <row r="54" spans="1:13" customFormat="1" ht="15" customHeight="1" x14ac:dyDescent="0.2">
      <c r="J54" s="46"/>
    </row>
    <row r="55" spans="1:13" customFormat="1" ht="15" customHeight="1" x14ac:dyDescent="0.2">
      <c r="J55" s="46"/>
    </row>
    <row r="56" spans="1:13" customFormat="1" ht="15" customHeight="1" x14ac:dyDescent="0.2">
      <c r="J56" s="46"/>
    </row>
    <row r="57" spans="1:13" customFormat="1" ht="15" customHeight="1" x14ac:dyDescent="0.2">
      <c r="J57" s="46"/>
    </row>
    <row r="58" spans="1:13" customFormat="1" ht="15" customHeight="1" x14ac:dyDescent="0.2">
      <c r="J58" s="46"/>
    </row>
    <row r="59" spans="1:13" customFormat="1" ht="15" customHeight="1" x14ac:dyDescent="0.2">
      <c r="J59" s="46"/>
    </row>
    <row r="60" spans="1:13" customFormat="1" ht="15" customHeight="1" x14ac:dyDescent="0.2">
      <c r="J60" s="46"/>
    </row>
    <row r="61" spans="1:13" customFormat="1" ht="15" customHeight="1" x14ac:dyDescent="0.2">
      <c r="J61" s="46"/>
    </row>
    <row r="62" spans="1:13" customFormat="1" ht="15" customHeight="1" x14ac:dyDescent="0.2">
      <c r="J62" s="46"/>
    </row>
    <row r="63" spans="1:13" ht="15" customHeight="1" x14ac:dyDescent="0.2">
      <c r="A63"/>
      <c r="B63"/>
      <c r="C63"/>
      <c r="D63"/>
      <c r="E63"/>
      <c r="F63"/>
      <c r="G63"/>
      <c r="H63"/>
      <c r="I63"/>
      <c r="J63" s="46"/>
      <c r="K63"/>
      <c r="L63"/>
      <c r="M63"/>
    </row>
    <row r="64" spans="1:13" ht="15" customHeight="1" x14ac:dyDescent="0.2">
      <c r="A64"/>
      <c r="B64"/>
      <c r="C64"/>
      <c r="D64"/>
      <c r="E64"/>
      <c r="F64"/>
      <c r="G64"/>
      <c r="H64"/>
      <c r="I64"/>
      <c r="J64" s="46"/>
      <c r="K64"/>
      <c r="L64"/>
      <c r="M64"/>
    </row>
    <row r="65" spans="1:13" ht="15" customHeight="1" x14ac:dyDescent="0.2">
      <c r="A65"/>
      <c r="B65"/>
      <c r="C65"/>
      <c r="D65"/>
      <c r="E65"/>
      <c r="F65"/>
      <c r="G65"/>
      <c r="H65"/>
      <c r="I65"/>
      <c r="J65" s="46"/>
      <c r="K65"/>
      <c r="L65"/>
      <c r="M65"/>
    </row>
    <row r="66" spans="1:13" ht="15" customHeight="1" x14ac:dyDescent="0.2">
      <c r="A66"/>
      <c r="B66"/>
      <c r="C66"/>
      <c r="D66"/>
      <c r="E66"/>
      <c r="F66"/>
      <c r="G66"/>
      <c r="H66"/>
      <c r="I66"/>
      <c r="J66" s="46"/>
      <c r="K66"/>
      <c r="L66"/>
      <c r="M66"/>
    </row>
    <row r="67" spans="1:13" ht="15" customHeight="1" x14ac:dyDescent="0.2">
      <c r="A67"/>
      <c r="B67"/>
      <c r="C67"/>
      <c r="D67"/>
      <c r="E67"/>
      <c r="F67"/>
      <c r="G67"/>
      <c r="H67"/>
      <c r="I67"/>
      <c r="J67" s="46"/>
      <c r="K67"/>
      <c r="L67"/>
      <c r="M67"/>
    </row>
  </sheetData>
  <mergeCells count="11">
    <mergeCell ref="B2:N2"/>
    <mergeCell ref="B13:L13"/>
    <mergeCell ref="B14:L14"/>
    <mergeCell ref="C3:D3"/>
    <mergeCell ref="E3:F3"/>
    <mergeCell ref="G3:H3"/>
    <mergeCell ref="I3:J3"/>
    <mergeCell ref="B12:N12"/>
    <mergeCell ref="B3:B4"/>
    <mergeCell ref="K3:L3"/>
    <mergeCell ref="M3:N3"/>
  </mergeCells>
  <hyperlinks>
    <hyperlink ref="N1" location="Indice!A1" display="[índice Ç]" xr:uid="{00000000-0004-0000-0D00-000000000000}"/>
    <hyperlink ref="B14" r:id="rId1" xr:uid="{00000000-0004-0000-0D00-000001000000}"/>
  </hyperlinks>
  <pageMargins left="0.7" right="0.7" top="0.75" bottom="0.75" header="0.3" footer="0.3"/>
  <pageSetup paperSize="9" orientation="portrait" horizontalDpi="4294967293"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53"/>
  <sheetViews>
    <sheetView showGridLines="0" topLeftCell="B1" workbookViewId="0">
      <selection activeCell="M18" sqref="M18"/>
    </sheetView>
  </sheetViews>
  <sheetFormatPr defaultColWidth="12.83203125" defaultRowHeight="15" customHeight="1" x14ac:dyDescent="0.2"/>
  <cols>
    <col min="1" max="1" width="14.83203125" style="3" customWidth="1"/>
    <col min="2" max="2" width="56.83203125" style="1" customWidth="1"/>
    <col min="3" max="9" width="12.83203125" style="1" customWidth="1"/>
    <col min="10" max="10" width="12.83203125" style="45" customWidth="1"/>
    <col min="11" max="14" width="12.83203125" style="3" customWidth="1"/>
    <col min="15" max="23" width="14.83203125" style="3" customWidth="1"/>
    <col min="24" max="16384" width="12.83203125" style="3"/>
  </cols>
  <sheetData>
    <row r="1" spans="1:14" ht="30" customHeight="1" x14ac:dyDescent="0.2">
      <c r="A1" s="4" t="s">
        <v>9</v>
      </c>
      <c r="B1" s="5" t="s">
        <v>10</v>
      </c>
      <c r="C1" s="5"/>
      <c r="D1" s="5"/>
      <c r="E1" s="5"/>
      <c r="F1" s="5"/>
      <c r="G1" s="5"/>
      <c r="H1" s="5"/>
      <c r="I1" s="5"/>
      <c r="J1" s="6"/>
      <c r="K1" s="7"/>
      <c r="L1" s="7"/>
      <c r="M1" s="7"/>
      <c r="N1" s="8" t="s">
        <v>11</v>
      </c>
    </row>
    <row r="2" spans="1:14" ht="30" customHeight="1" thickBot="1" x14ac:dyDescent="0.25">
      <c r="B2" s="233" t="s">
        <v>173</v>
      </c>
      <c r="C2" s="233"/>
      <c r="D2" s="233"/>
      <c r="E2" s="233"/>
      <c r="F2" s="233"/>
      <c r="G2" s="233"/>
      <c r="H2" s="233"/>
      <c r="I2" s="234"/>
      <c r="J2" s="234"/>
      <c r="K2" s="234"/>
      <c r="L2" s="234"/>
      <c r="M2" s="234"/>
      <c r="N2" s="234"/>
    </row>
    <row r="3" spans="1:14" customFormat="1" ht="30" customHeight="1" x14ac:dyDescent="0.2">
      <c r="B3" s="273" t="s">
        <v>174</v>
      </c>
      <c r="C3" s="255">
        <v>2010</v>
      </c>
      <c r="D3" s="264"/>
      <c r="E3" s="279">
        <v>2011</v>
      </c>
      <c r="F3" s="241"/>
      <c r="G3" s="255">
        <v>2012</v>
      </c>
      <c r="H3" s="264"/>
      <c r="I3" s="279">
        <v>2013</v>
      </c>
      <c r="J3" s="241"/>
      <c r="K3" s="255">
        <v>2014</v>
      </c>
      <c r="L3" s="281"/>
      <c r="M3" s="279">
        <v>2015</v>
      </c>
      <c r="N3" s="241"/>
    </row>
    <row r="4" spans="1:14" customFormat="1" ht="30" customHeight="1" x14ac:dyDescent="0.2">
      <c r="B4" s="280"/>
      <c r="C4" s="79" t="s">
        <v>169</v>
      </c>
      <c r="D4" s="140" t="s">
        <v>170</v>
      </c>
      <c r="E4" s="84" t="s">
        <v>169</v>
      </c>
      <c r="F4" s="84" t="s">
        <v>170</v>
      </c>
      <c r="G4" s="79" t="s">
        <v>169</v>
      </c>
      <c r="H4" s="140" t="s">
        <v>170</v>
      </c>
      <c r="I4" s="84" t="s">
        <v>169</v>
      </c>
      <c r="J4" s="84" t="s">
        <v>170</v>
      </c>
      <c r="K4" s="79" t="s">
        <v>169</v>
      </c>
      <c r="L4" s="141" t="s">
        <v>170</v>
      </c>
      <c r="M4" s="84" t="s">
        <v>169</v>
      </c>
      <c r="N4" s="84" t="s">
        <v>170</v>
      </c>
    </row>
    <row r="5" spans="1:14" customFormat="1" ht="30" customHeight="1" x14ac:dyDescent="0.2">
      <c r="B5" s="202" t="s">
        <v>0</v>
      </c>
      <c r="C5" s="203">
        <f t="shared" ref="C5:N5" si="0">SUM(C6:C14)</f>
        <v>134.9626275</v>
      </c>
      <c r="D5" s="191">
        <f t="shared" si="0"/>
        <v>100</v>
      </c>
      <c r="E5" s="204">
        <f t="shared" si="0"/>
        <v>142.67117129999997</v>
      </c>
      <c r="F5" s="205">
        <f t="shared" si="0"/>
        <v>100.00000000000001</v>
      </c>
      <c r="G5" s="203">
        <f t="shared" si="0"/>
        <v>146.8669549</v>
      </c>
      <c r="H5" s="191">
        <f t="shared" si="0"/>
        <v>99.999999999999972</v>
      </c>
      <c r="I5" s="204">
        <f t="shared" si="0"/>
        <v>154.84085859999999</v>
      </c>
      <c r="J5" s="205">
        <f t="shared" si="0"/>
        <v>100</v>
      </c>
      <c r="K5" s="203">
        <f t="shared" si="0"/>
        <v>166.81773459999999</v>
      </c>
      <c r="L5" s="191">
        <f t="shared" si="0"/>
        <v>99.999999999999986</v>
      </c>
      <c r="M5" s="204">
        <f t="shared" si="0"/>
        <v>172.35881930000002</v>
      </c>
      <c r="N5" s="205">
        <f t="shared" si="0"/>
        <v>100</v>
      </c>
    </row>
    <row r="6" spans="1:14" customFormat="1" ht="15" customHeight="1" x14ac:dyDescent="0.2">
      <c r="B6" s="142" t="s">
        <v>175</v>
      </c>
      <c r="C6" s="125">
        <v>22.429662</v>
      </c>
      <c r="D6" s="66">
        <f t="shared" ref="D6:D14" si="1">C6/C$5*100</f>
        <v>16.619165183339366</v>
      </c>
      <c r="E6" s="108">
        <v>23.599215999999998</v>
      </c>
      <c r="F6" s="67">
        <f t="shared" ref="F6:F14" si="2">E6/E$5*100</f>
        <v>16.540984268207239</v>
      </c>
      <c r="G6" s="125">
        <v>21.5374667</v>
      </c>
      <c r="H6" s="66">
        <f t="shared" ref="H6:H14" si="3">G6/G$5*100</f>
        <v>14.664610371110786</v>
      </c>
      <c r="I6" s="108">
        <v>20.039608099999999</v>
      </c>
      <c r="J6" s="67">
        <f t="shared" ref="J6:J14" si="4">I6/I$5*100</f>
        <v>12.942067281975147</v>
      </c>
      <c r="K6" s="125">
        <v>24.003349700000001</v>
      </c>
      <c r="L6" s="66">
        <f t="shared" ref="L6:L14" si="5">K6/K$5*100</f>
        <v>14.388967550456114</v>
      </c>
      <c r="M6" s="108">
        <v>25.146687400000001</v>
      </c>
      <c r="N6" s="67">
        <f t="shared" ref="N6:N14" si="6">M6/M$5*100</f>
        <v>14.589730599297507</v>
      </c>
    </row>
    <row r="7" spans="1:14" customFormat="1" ht="15" customHeight="1" x14ac:dyDescent="0.2">
      <c r="B7" s="138" t="s">
        <v>176</v>
      </c>
      <c r="C7" s="99">
        <v>23.1490334</v>
      </c>
      <c r="D7" s="64">
        <f t="shared" si="1"/>
        <v>17.15218044343424</v>
      </c>
      <c r="E7" s="105">
        <v>27.394363899999998</v>
      </c>
      <c r="F7" s="65">
        <f t="shared" si="2"/>
        <v>19.201050675049729</v>
      </c>
      <c r="G7" s="99">
        <v>26.537292099999998</v>
      </c>
      <c r="H7" s="64">
        <f t="shared" si="3"/>
        <v>18.068933285958664</v>
      </c>
      <c r="I7" s="105">
        <v>29.166005999999999</v>
      </c>
      <c r="J7" s="65">
        <f t="shared" si="4"/>
        <v>18.836117458728687</v>
      </c>
      <c r="K7" s="99">
        <v>26.863071900000001</v>
      </c>
      <c r="L7" s="64">
        <f t="shared" si="5"/>
        <v>16.103247034503251</v>
      </c>
      <c r="M7" s="105">
        <v>24.124644400000001</v>
      </c>
      <c r="N7" s="65">
        <f t="shared" si="6"/>
        <v>13.99675659068523</v>
      </c>
    </row>
    <row r="8" spans="1:14" customFormat="1" ht="15" customHeight="1" x14ac:dyDescent="0.2">
      <c r="B8" s="142" t="s">
        <v>181</v>
      </c>
      <c r="C8" s="125">
        <v>22.278577200000001</v>
      </c>
      <c r="D8" s="66">
        <f t="shared" si="1"/>
        <v>16.507219526383331</v>
      </c>
      <c r="E8" s="108">
        <v>22.1852275</v>
      </c>
      <c r="F8" s="67">
        <f t="shared" si="2"/>
        <v>15.549902126583302</v>
      </c>
      <c r="G8" s="125">
        <v>22.885978600000001</v>
      </c>
      <c r="H8" s="66">
        <f t="shared" si="3"/>
        <v>15.582796426590855</v>
      </c>
      <c r="I8" s="108">
        <v>24.2455915</v>
      </c>
      <c r="J8" s="67">
        <f t="shared" si="4"/>
        <v>15.658393862716544</v>
      </c>
      <c r="K8" s="125">
        <v>22.315861099999999</v>
      </c>
      <c r="L8" s="66">
        <f t="shared" si="5"/>
        <v>13.377391290865786</v>
      </c>
      <c r="M8" s="108">
        <v>22.415120000000002</v>
      </c>
      <c r="N8" s="67">
        <f t="shared" si="6"/>
        <v>13.004916192298378</v>
      </c>
    </row>
    <row r="9" spans="1:14" customFormat="1" ht="15" customHeight="1" x14ac:dyDescent="0.2">
      <c r="B9" s="138" t="s">
        <v>182</v>
      </c>
      <c r="C9" s="99">
        <v>15.910747000000001</v>
      </c>
      <c r="D9" s="64">
        <f t="shared" si="1"/>
        <v>11.789002107268548</v>
      </c>
      <c r="E9" s="105">
        <v>14.854760300000001</v>
      </c>
      <c r="F9" s="65">
        <f t="shared" si="2"/>
        <v>10.411886413103279</v>
      </c>
      <c r="G9" s="99">
        <v>13.602939599999999</v>
      </c>
      <c r="H9" s="64">
        <f t="shared" si="3"/>
        <v>9.2620832298607159</v>
      </c>
      <c r="I9" s="105">
        <v>15.583646399999999</v>
      </c>
      <c r="J9" s="65">
        <f t="shared" si="4"/>
        <v>10.064298623050906</v>
      </c>
      <c r="K9" s="99">
        <v>20.103590700000002</v>
      </c>
      <c r="L9" s="64">
        <f t="shared" si="5"/>
        <v>12.05123109254836</v>
      </c>
      <c r="M9" s="105">
        <v>19.107232400000001</v>
      </c>
      <c r="N9" s="65">
        <f t="shared" si="6"/>
        <v>11.085729455330515</v>
      </c>
    </row>
    <row r="10" spans="1:14" customFormat="1" ht="15" customHeight="1" x14ac:dyDescent="0.2">
      <c r="B10" s="142" t="s">
        <v>177</v>
      </c>
      <c r="C10" s="125">
        <v>8.8443696000000003</v>
      </c>
      <c r="D10" s="66">
        <f t="shared" si="1"/>
        <v>6.5531990328211416</v>
      </c>
      <c r="E10" s="108">
        <v>11.844861699999999</v>
      </c>
      <c r="F10" s="67">
        <f t="shared" si="2"/>
        <v>8.3022110157723237</v>
      </c>
      <c r="G10" s="125">
        <v>12.482766399999999</v>
      </c>
      <c r="H10" s="66">
        <f t="shared" si="3"/>
        <v>8.4993703372548097</v>
      </c>
      <c r="I10" s="108">
        <v>11.1746888</v>
      </c>
      <c r="J10" s="67">
        <f t="shared" si="4"/>
        <v>7.2168863574100603</v>
      </c>
      <c r="K10" s="125">
        <v>14.0670491</v>
      </c>
      <c r="L10" s="66">
        <f t="shared" si="5"/>
        <v>8.4325860998714219</v>
      </c>
      <c r="M10" s="108">
        <v>15.887161600000001</v>
      </c>
      <c r="N10" s="67">
        <f t="shared" si="6"/>
        <v>9.217492707667903</v>
      </c>
    </row>
    <row r="11" spans="1:14" customFormat="1" ht="15" customHeight="1" x14ac:dyDescent="0.2">
      <c r="B11" s="138" t="s">
        <v>183</v>
      </c>
      <c r="C11" s="99">
        <v>6.0372782999999997</v>
      </c>
      <c r="D11" s="64">
        <f t="shared" si="1"/>
        <v>4.4732963575416456</v>
      </c>
      <c r="E11" s="105">
        <v>4.5603663000000001</v>
      </c>
      <c r="F11" s="65">
        <f t="shared" si="2"/>
        <v>3.1964175091902405</v>
      </c>
      <c r="G11" s="99">
        <v>5.1404537000000001</v>
      </c>
      <c r="H11" s="64">
        <f t="shared" si="3"/>
        <v>3.5000750873469633</v>
      </c>
      <c r="I11" s="105">
        <v>6.5520999</v>
      </c>
      <c r="J11" s="65">
        <f t="shared" si="4"/>
        <v>4.2315057919731798</v>
      </c>
      <c r="K11" s="99">
        <v>7.4583792000000004</v>
      </c>
      <c r="L11" s="64">
        <f t="shared" si="5"/>
        <v>4.4709749942857702</v>
      </c>
      <c r="M11" s="105">
        <v>7.8181079000000002</v>
      </c>
      <c r="N11" s="65">
        <f t="shared" si="6"/>
        <v>4.5359488604944271</v>
      </c>
    </row>
    <row r="12" spans="1:14" customFormat="1" ht="15" customHeight="1" x14ac:dyDescent="0.2">
      <c r="B12" s="142" t="s">
        <v>178</v>
      </c>
      <c r="C12" s="125">
        <v>14.0794072</v>
      </c>
      <c r="D12" s="66">
        <f t="shared" si="1"/>
        <v>10.432078465573738</v>
      </c>
      <c r="E12" s="108">
        <v>14.0848762</v>
      </c>
      <c r="F12" s="67">
        <f t="shared" si="2"/>
        <v>9.8722650635447629</v>
      </c>
      <c r="G12" s="125">
        <v>15.237663899999999</v>
      </c>
      <c r="H12" s="66">
        <f t="shared" si="3"/>
        <v>10.375147976871412</v>
      </c>
      <c r="I12" s="108">
        <v>17.065246800000001</v>
      </c>
      <c r="J12" s="67">
        <f t="shared" si="4"/>
        <v>11.02115226839746</v>
      </c>
      <c r="K12" s="125">
        <v>17.837915500000001</v>
      </c>
      <c r="L12" s="66">
        <f t="shared" si="5"/>
        <v>10.693057031839109</v>
      </c>
      <c r="M12" s="108">
        <v>21.584714900000002</v>
      </c>
      <c r="N12" s="67">
        <f t="shared" si="6"/>
        <v>12.523127616945795</v>
      </c>
    </row>
    <row r="13" spans="1:14" customFormat="1" ht="15" customHeight="1" x14ac:dyDescent="0.2">
      <c r="B13" s="207" t="s">
        <v>179</v>
      </c>
      <c r="C13" s="206">
        <v>9.0092956999999991</v>
      </c>
      <c r="D13" s="156">
        <f t="shared" si="1"/>
        <v>6.6754003436988505</v>
      </c>
      <c r="E13" s="154">
        <v>10.158349299999999</v>
      </c>
      <c r="F13" s="158">
        <f t="shared" si="2"/>
        <v>7.1201134801365447</v>
      </c>
      <c r="G13" s="206">
        <v>13.021186</v>
      </c>
      <c r="H13" s="156">
        <f t="shared" si="3"/>
        <v>8.8659739754705029</v>
      </c>
      <c r="I13" s="154">
        <v>12.7212572</v>
      </c>
      <c r="J13" s="158">
        <f t="shared" si="4"/>
        <v>8.2156979204453986</v>
      </c>
      <c r="K13" s="206">
        <v>13.247736</v>
      </c>
      <c r="L13" s="156">
        <f t="shared" si="5"/>
        <v>7.9414434153333726</v>
      </c>
      <c r="M13" s="154">
        <v>14.2090082</v>
      </c>
      <c r="N13" s="158">
        <f t="shared" si="6"/>
        <v>8.2438532926292787</v>
      </c>
    </row>
    <row r="14" spans="1:14" customFormat="1" ht="15" customHeight="1" thickBot="1" x14ac:dyDescent="0.25">
      <c r="B14" s="208" t="s">
        <v>180</v>
      </c>
      <c r="C14" s="126">
        <v>13.224257100000001</v>
      </c>
      <c r="D14" s="129">
        <f t="shared" si="1"/>
        <v>9.7984585399391406</v>
      </c>
      <c r="E14" s="121">
        <v>13.989150099999998</v>
      </c>
      <c r="F14" s="116">
        <f t="shared" si="2"/>
        <v>9.8051694484125971</v>
      </c>
      <c r="G14" s="126">
        <v>16.421207899999999</v>
      </c>
      <c r="H14" s="129">
        <f t="shared" si="3"/>
        <v>11.181009309535291</v>
      </c>
      <c r="I14" s="121">
        <v>18.292713900000003</v>
      </c>
      <c r="J14" s="116">
        <f t="shared" si="4"/>
        <v>11.813880435302625</v>
      </c>
      <c r="K14" s="126">
        <v>20.920781399999996</v>
      </c>
      <c r="L14" s="129">
        <f t="shared" si="5"/>
        <v>12.541101490296821</v>
      </c>
      <c r="M14" s="121">
        <v>22.066142500000002</v>
      </c>
      <c r="N14" s="116">
        <f t="shared" si="6"/>
        <v>12.802444684650958</v>
      </c>
    </row>
    <row r="15" spans="1:14" customFormat="1" ht="15" customHeight="1" x14ac:dyDescent="0.2">
      <c r="B15" s="1"/>
      <c r="C15" s="1"/>
      <c r="D15" s="1"/>
      <c r="E15" s="1"/>
      <c r="F15" s="1"/>
      <c r="G15" s="1"/>
      <c r="H15" s="1"/>
      <c r="I15" s="1"/>
      <c r="J15" s="45"/>
      <c r="K15" s="3"/>
      <c r="L15" s="3"/>
      <c r="M15" s="3"/>
      <c r="N15" s="3"/>
    </row>
    <row r="16" spans="1:14" customFormat="1" ht="15" customHeight="1" x14ac:dyDescent="0.2">
      <c r="A16" s="11" t="s">
        <v>14</v>
      </c>
      <c r="B16" s="235" t="s">
        <v>241</v>
      </c>
      <c r="C16" s="235"/>
      <c r="D16" s="235"/>
      <c r="E16" s="235"/>
      <c r="F16" s="235"/>
      <c r="G16" s="235"/>
      <c r="H16" s="235"/>
      <c r="I16" s="236"/>
      <c r="J16" s="236"/>
      <c r="K16" s="236"/>
      <c r="L16" s="236"/>
      <c r="M16" s="236"/>
      <c r="N16" s="229"/>
    </row>
    <row r="17" spans="1:13" customFormat="1" ht="15" customHeight="1" x14ac:dyDescent="0.2">
      <c r="A17" s="16" t="s">
        <v>15</v>
      </c>
      <c r="B17" s="230" t="s">
        <v>52</v>
      </c>
      <c r="C17" s="230"/>
      <c r="D17" s="230"/>
      <c r="E17" s="230"/>
      <c r="F17" s="230"/>
      <c r="G17" s="230"/>
      <c r="H17" s="230"/>
      <c r="I17" s="231"/>
      <c r="J17" s="231"/>
      <c r="K17" s="231"/>
      <c r="L17" s="231"/>
      <c r="M17" s="78"/>
    </row>
    <row r="18" spans="1:13" customFormat="1" ht="15" customHeight="1" x14ac:dyDescent="0.2">
      <c r="A18" s="14" t="s">
        <v>16</v>
      </c>
      <c r="B18" s="232" t="s">
        <v>242</v>
      </c>
      <c r="C18" s="278"/>
      <c r="D18" s="278"/>
      <c r="E18" s="278"/>
      <c r="F18" s="278"/>
      <c r="G18" s="278"/>
      <c r="H18" s="278"/>
      <c r="I18" s="231"/>
      <c r="J18" s="231"/>
      <c r="K18" s="231"/>
      <c r="L18" s="231"/>
      <c r="M18" s="81"/>
    </row>
    <row r="19" spans="1:13" customFormat="1" ht="15" customHeight="1" x14ac:dyDescent="0.2">
      <c r="J19" s="46"/>
    </row>
    <row r="20" spans="1:13" customFormat="1" ht="15" customHeight="1" x14ac:dyDescent="0.2">
      <c r="J20" s="46"/>
    </row>
    <row r="21" spans="1:13" customFormat="1" ht="15" customHeight="1" x14ac:dyDescent="0.2">
      <c r="J21" s="46"/>
    </row>
    <row r="22" spans="1:13" customFormat="1" ht="15" customHeight="1" x14ac:dyDescent="0.2">
      <c r="J22" s="46"/>
    </row>
    <row r="23" spans="1:13" customFormat="1" ht="15" customHeight="1" x14ac:dyDescent="0.2">
      <c r="J23" s="46"/>
    </row>
    <row r="24" spans="1:13" customFormat="1" ht="15" customHeight="1" x14ac:dyDescent="0.2">
      <c r="J24" s="46"/>
    </row>
    <row r="25" spans="1:13" customFormat="1" ht="15" customHeight="1" x14ac:dyDescent="0.2">
      <c r="J25" s="46"/>
    </row>
    <row r="26" spans="1:13" customFormat="1" ht="15" customHeight="1" x14ac:dyDescent="0.2">
      <c r="J26" s="46"/>
    </row>
    <row r="27" spans="1:13" customFormat="1" ht="15" customHeight="1" x14ac:dyDescent="0.2">
      <c r="J27" s="46"/>
    </row>
    <row r="28" spans="1:13" customFormat="1" ht="15" customHeight="1" x14ac:dyDescent="0.2">
      <c r="J28" s="46"/>
    </row>
    <row r="29" spans="1:13" customFormat="1" ht="15" customHeight="1" x14ac:dyDescent="0.2">
      <c r="J29" s="46"/>
    </row>
    <row r="30" spans="1:13" customFormat="1" ht="15" customHeight="1" x14ac:dyDescent="0.2">
      <c r="J30" s="46"/>
    </row>
    <row r="31" spans="1:13" customFormat="1" ht="15" customHeight="1" x14ac:dyDescent="0.2">
      <c r="J31" s="46"/>
    </row>
    <row r="32" spans="1:13" customFormat="1" ht="15" customHeight="1" x14ac:dyDescent="0.2">
      <c r="J32" s="46"/>
    </row>
    <row r="33" spans="10:10" customFormat="1" ht="15" customHeight="1" x14ac:dyDescent="0.2">
      <c r="J33" s="46"/>
    </row>
    <row r="34" spans="10:10" customFormat="1" ht="15" customHeight="1" x14ac:dyDescent="0.2">
      <c r="J34" s="46"/>
    </row>
    <row r="35" spans="10:10" customFormat="1" ht="15" customHeight="1" x14ac:dyDescent="0.2">
      <c r="J35" s="46"/>
    </row>
    <row r="36" spans="10:10" customFormat="1" ht="15" customHeight="1" x14ac:dyDescent="0.2">
      <c r="J36" s="46"/>
    </row>
    <row r="37" spans="10:10" customFormat="1" ht="15" customHeight="1" x14ac:dyDescent="0.2">
      <c r="J37" s="46"/>
    </row>
    <row r="38" spans="10:10" customFormat="1" ht="15" customHeight="1" x14ac:dyDescent="0.2">
      <c r="J38" s="46"/>
    </row>
    <row r="39" spans="10:10" customFormat="1" ht="15" customHeight="1" x14ac:dyDescent="0.2">
      <c r="J39" s="46"/>
    </row>
    <row r="40" spans="10:10" customFormat="1" ht="15" customHeight="1" x14ac:dyDescent="0.2">
      <c r="J40" s="46"/>
    </row>
    <row r="41" spans="10:10" customFormat="1" ht="15" customHeight="1" x14ac:dyDescent="0.2">
      <c r="J41" s="46"/>
    </row>
    <row r="42" spans="10:10" customFormat="1" ht="15" customHeight="1" x14ac:dyDescent="0.2">
      <c r="J42" s="46"/>
    </row>
    <row r="43" spans="10:10" customFormat="1" ht="15" customHeight="1" x14ac:dyDescent="0.2">
      <c r="J43" s="46"/>
    </row>
    <row r="44" spans="10:10" customFormat="1" ht="15" customHeight="1" x14ac:dyDescent="0.2">
      <c r="J44" s="46"/>
    </row>
    <row r="45" spans="10:10" customFormat="1" ht="15" customHeight="1" x14ac:dyDescent="0.2">
      <c r="J45" s="46"/>
    </row>
    <row r="46" spans="10:10" customFormat="1" ht="15" customHeight="1" x14ac:dyDescent="0.2">
      <c r="J46" s="46"/>
    </row>
    <row r="47" spans="10:10" customFormat="1" ht="15" customHeight="1" x14ac:dyDescent="0.2">
      <c r="J47" s="46"/>
    </row>
    <row r="48" spans="10:10" customFormat="1" ht="15" customHeight="1" x14ac:dyDescent="0.2">
      <c r="J48" s="46"/>
    </row>
    <row r="49" spans="1:13" ht="15" customHeight="1" x14ac:dyDescent="0.2">
      <c r="A49"/>
      <c r="B49"/>
      <c r="C49"/>
      <c r="D49"/>
      <c r="E49"/>
      <c r="F49"/>
      <c r="G49"/>
      <c r="H49"/>
      <c r="I49"/>
      <c r="J49" s="46"/>
      <c r="K49"/>
      <c r="L49"/>
      <c r="M49"/>
    </row>
    <row r="50" spans="1:13" ht="15" customHeight="1" x14ac:dyDescent="0.2">
      <c r="A50"/>
      <c r="B50"/>
      <c r="C50"/>
      <c r="D50"/>
      <c r="E50"/>
      <c r="F50"/>
      <c r="G50"/>
      <c r="H50"/>
      <c r="I50"/>
      <c r="J50" s="46"/>
      <c r="K50"/>
      <c r="L50"/>
      <c r="M50"/>
    </row>
    <row r="51" spans="1:13" ht="15" customHeight="1" x14ac:dyDescent="0.2">
      <c r="A51"/>
      <c r="B51"/>
      <c r="C51"/>
      <c r="D51"/>
      <c r="E51"/>
      <c r="F51"/>
      <c r="G51"/>
      <c r="H51"/>
      <c r="I51"/>
      <c r="J51" s="46"/>
      <c r="K51"/>
      <c r="L51"/>
      <c r="M51"/>
    </row>
    <row r="52" spans="1:13" ht="15" customHeight="1" x14ac:dyDescent="0.2">
      <c r="A52"/>
      <c r="B52"/>
      <c r="C52"/>
      <c r="D52"/>
      <c r="E52"/>
      <c r="F52"/>
      <c r="G52"/>
      <c r="H52"/>
      <c r="I52"/>
      <c r="J52" s="46"/>
      <c r="K52"/>
      <c r="L52"/>
      <c r="M52"/>
    </row>
    <row r="53" spans="1:13" ht="15" customHeight="1" x14ac:dyDescent="0.2">
      <c r="A53"/>
      <c r="B53"/>
      <c r="C53"/>
      <c r="D53"/>
      <c r="E53"/>
      <c r="F53"/>
      <c r="G53"/>
      <c r="H53"/>
      <c r="I53"/>
      <c r="J53" s="46"/>
      <c r="K53"/>
      <c r="L53"/>
      <c r="M53"/>
    </row>
  </sheetData>
  <mergeCells count="11">
    <mergeCell ref="B16:N16"/>
    <mergeCell ref="B17:L17"/>
    <mergeCell ref="B18:L18"/>
    <mergeCell ref="B2:N2"/>
    <mergeCell ref="B3:B4"/>
    <mergeCell ref="C3:D3"/>
    <mergeCell ref="E3:F3"/>
    <mergeCell ref="G3:H3"/>
    <mergeCell ref="I3:J3"/>
    <mergeCell ref="K3:L3"/>
    <mergeCell ref="M3:N3"/>
  </mergeCells>
  <hyperlinks>
    <hyperlink ref="N1" location="Indice!A1" display="[índice Ç]" xr:uid="{00000000-0004-0000-0E00-000000000000}"/>
    <hyperlink ref="B18" r:id="rId1" xr:uid="{00000000-0004-0000-0E00-000001000000}"/>
  </hyperlinks>
  <pageMargins left="0.7" right="0.7" top="0.75" bottom="0.75" header="0.3" footer="0.3"/>
  <pageSetup paperSize="9" orientation="portrait" horizontalDpi="4294967293"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46"/>
  <sheetViews>
    <sheetView showGridLines="0" topLeftCell="C1" workbookViewId="0">
      <selection activeCell="M18" sqref="M18"/>
    </sheetView>
  </sheetViews>
  <sheetFormatPr defaultColWidth="12.83203125" defaultRowHeight="15" customHeight="1" x14ac:dyDescent="0.2"/>
  <cols>
    <col min="1" max="1" width="14.83203125" style="3" customWidth="1"/>
    <col min="2" max="2" width="84.83203125" style="1" customWidth="1"/>
    <col min="3" max="9" width="12.83203125" style="1" customWidth="1"/>
    <col min="10" max="10" width="12.83203125" style="45" customWidth="1"/>
    <col min="11" max="14" width="12.83203125" style="3" customWidth="1"/>
    <col min="15" max="23" width="14.83203125" style="3" customWidth="1"/>
    <col min="24" max="16384" width="12.83203125" style="3"/>
  </cols>
  <sheetData>
    <row r="1" spans="1:14" ht="30" customHeight="1" x14ac:dyDescent="0.2">
      <c r="A1" s="4" t="s">
        <v>9</v>
      </c>
      <c r="B1" s="5" t="s">
        <v>10</v>
      </c>
      <c r="C1" s="5"/>
      <c r="D1" s="5"/>
      <c r="E1" s="5"/>
      <c r="F1" s="5"/>
      <c r="G1" s="5"/>
      <c r="H1" s="5"/>
      <c r="I1" s="5"/>
      <c r="J1" s="6"/>
      <c r="K1" s="7"/>
      <c r="L1" s="7"/>
      <c r="M1" s="7"/>
      <c r="N1" s="8" t="s">
        <v>11</v>
      </c>
    </row>
    <row r="2" spans="1:14" ht="30" customHeight="1" thickBot="1" x14ac:dyDescent="0.25">
      <c r="B2" s="233" t="s">
        <v>184</v>
      </c>
      <c r="C2" s="233"/>
      <c r="D2" s="233"/>
      <c r="E2" s="233"/>
      <c r="F2" s="233"/>
      <c r="G2" s="233"/>
      <c r="H2" s="233"/>
      <c r="I2" s="234"/>
      <c r="J2" s="234"/>
      <c r="K2" s="234"/>
      <c r="L2" s="234"/>
      <c r="M2" s="234"/>
      <c r="N2" s="234"/>
    </row>
    <row r="3" spans="1:14" customFormat="1" ht="30" customHeight="1" x14ac:dyDescent="0.2">
      <c r="B3" s="273" t="s">
        <v>195</v>
      </c>
      <c r="C3" s="255">
        <v>2010</v>
      </c>
      <c r="D3" s="264"/>
      <c r="E3" s="279">
        <v>2011</v>
      </c>
      <c r="F3" s="241"/>
      <c r="G3" s="255">
        <v>2012</v>
      </c>
      <c r="H3" s="264"/>
      <c r="I3" s="279">
        <v>2013</v>
      </c>
      <c r="J3" s="241"/>
      <c r="K3" s="255">
        <v>2014</v>
      </c>
      <c r="L3" s="281"/>
      <c r="M3" s="279">
        <v>2015</v>
      </c>
      <c r="N3" s="241"/>
    </row>
    <row r="4" spans="1:14" customFormat="1" ht="30" customHeight="1" x14ac:dyDescent="0.2">
      <c r="B4" s="274"/>
      <c r="C4" s="79" t="s">
        <v>169</v>
      </c>
      <c r="D4" s="140" t="s">
        <v>170</v>
      </c>
      <c r="E4" s="84" t="s">
        <v>169</v>
      </c>
      <c r="F4" s="84" t="s">
        <v>170</v>
      </c>
      <c r="G4" s="79" t="s">
        <v>169</v>
      </c>
      <c r="H4" s="140" t="s">
        <v>170</v>
      </c>
      <c r="I4" s="84" t="s">
        <v>169</v>
      </c>
      <c r="J4" s="84" t="s">
        <v>170</v>
      </c>
      <c r="K4" s="79" t="s">
        <v>169</v>
      </c>
      <c r="L4" s="141" t="s">
        <v>170</v>
      </c>
      <c r="M4" s="84" t="s">
        <v>169</v>
      </c>
      <c r="N4" s="84" t="s">
        <v>170</v>
      </c>
    </row>
    <row r="5" spans="1:14" customFormat="1" ht="30" customHeight="1" x14ac:dyDescent="0.2">
      <c r="B5" s="202" t="s">
        <v>0</v>
      </c>
      <c r="C5" s="203">
        <f t="shared" ref="C5:N5" si="0">SUM(C6:C14)</f>
        <v>134.5200371</v>
      </c>
      <c r="D5" s="191">
        <f t="shared" si="0"/>
        <v>100</v>
      </c>
      <c r="E5" s="204">
        <f t="shared" si="0"/>
        <v>142.5892911</v>
      </c>
      <c r="F5" s="205">
        <f t="shared" si="0"/>
        <v>100.00000000000001</v>
      </c>
      <c r="G5" s="203">
        <f t="shared" si="0"/>
        <v>146.85427819999998</v>
      </c>
      <c r="H5" s="191">
        <f t="shared" si="0"/>
        <v>100.00000000000001</v>
      </c>
      <c r="I5" s="204">
        <f t="shared" si="0"/>
        <v>154.7685625</v>
      </c>
      <c r="J5" s="205">
        <f t="shared" si="0"/>
        <v>99.999999999999986</v>
      </c>
      <c r="K5" s="203">
        <f t="shared" si="0"/>
        <v>166.30741180000001</v>
      </c>
      <c r="L5" s="191">
        <f t="shared" si="0"/>
        <v>100</v>
      </c>
      <c r="M5" s="204">
        <f t="shared" si="0"/>
        <v>171.88626890000003</v>
      </c>
      <c r="N5" s="205">
        <f t="shared" si="0"/>
        <v>99.999999999999986</v>
      </c>
    </row>
    <row r="6" spans="1:14" customFormat="1" ht="15" customHeight="1" x14ac:dyDescent="0.2">
      <c r="B6" s="142" t="s">
        <v>192</v>
      </c>
      <c r="C6" s="125">
        <v>3.1237134000000002</v>
      </c>
      <c r="D6" s="66">
        <f t="shared" ref="D6:D14" si="1">C6/C$5*100</f>
        <v>2.3221175576080779</v>
      </c>
      <c r="E6" s="108">
        <v>3.9121142</v>
      </c>
      <c r="F6" s="67">
        <f t="shared" ref="F6:F14" si="2">E6/E$5*100</f>
        <v>2.7436241318125187</v>
      </c>
      <c r="G6" s="125">
        <v>2.6215071999999999</v>
      </c>
      <c r="H6" s="66">
        <f t="shared" ref="H6:H14" si="3">G6/G$5*100</f>
        <v>1.7851078171721935</v>
      </c>
      <c r="I6" s="108">
        <v>3.8112913000000002</v>
      </c>
      <c r="J6" s="67">
        <f t="shared" ref="J6:J14" si="4">I6/I$5*100</f>
        <v>2.4625745942429362</v>
      </c>
      <c r="K6" s="125">
        <v>7.1676289999999998</v>
      </c>
      <c r="L6" s="66">
        <f t="shared" ref="L6:L14" si="5">K6/K$5*100</f>
        <v>4.3098674451260983</v>
      </c>
      <c r="M6" s="108">
        <v>5.7082063999999999</v>
      </c>
      <c r="N6" s="67">
        <f t="shared" ref="N6:N14" si="6">M6/M$5*100</f>
        <v>3.3209205345663295</v>
      </c>
    </row>
    <row r="7" spans="1:14" customFormat="1" ht="15" customHeight="1" x14ac:dyDescent="0.2">
      <c r="B7" s="138" t="s">
        <v>185</v>
      </c>
      <c r="C7" s="99">
        <v>5.4305026999999999</v>
      </c>
      <c r="D7" s="64">
        <f t="shared" si="1"/>
        <v>4.0369470727718078</v>
      </c>
      <c r="E7" s="105">
        <v>6.1103899999999998</v>
      </c>
      <c r="F7" s="65">
        <f t="shared" si="2"/>
        <v>4.2853077905511796</v>
      </c>
      <c r="G7" s="99">
        <v>7.5535188</v>
      </c>
      <c r="H7" s="64">
        <f t="shared" si="3"/>
        <v>5.1435469858854956</v>
      </c>
      <c r="I7" s="105">
        <v>8.1677555000000002</v>
      </c>
      <c r="J7" s="65">
        <f t="shared" si="4"/>
        <v>5.2773996010979296</v>
      </c>
      <c r="K7" s="99">
        <v>9.8305612</v>
      </c>
      <c r="L7" s="64">
        <f t="shared" si="5"/>
        <v>5.9110782217103797</v>
      </c>
      <c r="M7" s="105">
        <v>13.0945021</v>
      </c>
      <c r="N7" s="65">
        <f t="shared" si="6"/>
        <v>7.6181199253432617</v>
      </c>
    </row>
    <row r="8" spans="1:14" customFormat="1" ht="15" customHeight="1" x14ac:dyDescent="0.2">
      <c r="B8" s="142" t="s">
        <v>186</v>
      </c>
      <c r="C8" s="125">
        <v>10.714118300000001</v>
      </c>
      <c r="D8" s="66">
        <f t="shared" si="1"/>
        <v>7.9647006728338177</v>
      </c>
      <c r="E8" s="108">
        <v>11.4211499</v>
      </c>
      <c r="F8" s="67">
        <f t="shared" si="2"/>
        <v>8.0098230462413742</v>
      </c>
      <c r="G8" s="125">
        <v>11.0017838</v>
      </c>
      <c r="H8" s="66">
        <f t="shared" si="3"/>
        <v>7.4916331582909255</v>
      </c>
      <c r="I8" s="108">
        <v>16.381413899999998</v>
      </c>
      <c r="J8" s="67">
        <f t="shared" si="4"/>
        <v>10.58445826167055</v>
      </c>
      <c r="K8" s="125">
        <v>16.561751999999998</v>
      </c>
      <c r="L8" s="66">
        <f t="shared" si="5"/>
        <v>9.958517074342442</v>
      </c>
      <c r="M8" s="108">
        <v>15.055554300000001</v>
      </c>
      <c r="N8" s="67">
        <f t="shared" si="6"/>
        <v>8.7590209481823234</v>
      </c>
    </row>
    <row r="9" spans="1:14" customFormat="1" ht="15" customHeight="1" x14ac:dyDescent="0.2">
      <c r="B9" s="138" t="s">
        <v>187</v>
      </c>
      <c r="C9" s="99">
        <v>6.4623463000000001</v>
      </c>
      <c r="D9" s="64">
        <f t="shared" si="1"/>
        <v>4.8040027636893949</v>
      </c>
      <c r="E9" s="105">
        <v>6.8311235999999997</v>
      </c>
      <c r="F9" s="65">
        <f t="shared" si="2"/>
        <v>4.7907690313217355</v>
      </c>
      <c r="G9" s="99">
        <v>8.5890530999999992</v>
      </c>
      <c r="H9" s="64">
        <f t="shared" si="3"/>
        <v>5.8486911006451026</v>
      </c>
      <c r="I9" s="105">
        <v>9.4622969999999995</v>
      </c>
      <c r="J9" s="65">
        <f t="shared" si="4"/>
        <v>6.1138365874529583</v>
      </c>
      <c r="K9" s="99">
        <v>8.6206811000000005</v>
      </c>
      <c r="L9" s="64">
        <f t="shared" si="5"/>
        <v>5.1835820224098992</v>
      </c>
      <c r="M9" s="105">
        <v>9.2630277000000003</v>
      </c>
      <c r="N9" s="65">
        <f t="shared" si="6"/>
        <v>5.3890446044814917</v>
      </c>
    </row>
    <row r="10" spans="1:14" customFormat="1" ht="15" customHeight="1" x14ac:dyDescent="0.2">
      <c r="B10" s="142" t="s">
        <v>193</v>
      </c>
      <c r="C10" s="125">
        <v>36.945464899999997</v>
      </c>
      <c r="D10" s="66">
        <f t="shared" si="1"/>
        <v>27.464655598136169</v>
      </c>
      <c r="E10" s="108">
        <v>36.398439500000002</v>
      </c>
      <c r="F10" s="67">
        <f t="shared" si="2"/>
        <v>25.526769380228725</v>
      </c>
      <c r="G10" s="125">
        <v>38.917206399999998</v>
      </c>
      <c r="H10" s="66">
        <f t="shared" si="3"/>
        <v>26.500560199546168</v>
      </c>
      <c r="I10" s="108">
        <v>39.307025400000001</v>
      </c>
      <c r="J10" s="67">
        <f t="shared" si="4"/>
        <v>25.397293071065384</v>
      </c>
      <c r="K10" s="125">
        <v>46.292182699999998</v>
      </c>
      <c r="L10" s="66">
        <f t="shared" si="5"/>
        <v>27.835309442293898</v>
      </c>
      <c r="M10" s="108">
        <v>47.5006512</v>
      </c>
      <c r="N10" s="67">
        <f t="shared" si="6"/>
        <v>27.634930645702084</v>
      </c>
    </row>
    <row r="11" spans="1:14" customFormat="1" ht="15" customHeight="1" x14ac:dyDescent="0.2">
      <c r="B11" s="138" t="s">
        <v>188</v>
      </c>
      <c r="C11" s="99">
        <v>2.8935887</v>
      </c>
      <c r="D11" s="64">
        <f t="shared" si="1"/>
        <v>2.1510466116277929</v>
      </c>
      <c r="E11" s="105">
        <v>2.8845855999999999</v>
      </c>
      <c r="F11" s="65">
        <f t="shared" si="2"/>
        <v>2.0230029743096183</v>
      </c>
      <c r="G11" s="99">
        <v>2.2599526999999999</v>
      </c>
      <c r="H11" s="64">
        <f t="shared" si="3"/>
        <v>1.5389083162576875</v>
      </c>
      <c r="I11" s="105">
        <v>2.4009116000000001</v>
      </c>
      <c r="J11" s="65">
        <f t="shared" si="4"/>
        <v>1.5512915292470977</v>
      </c>
      <c r="K11" s="99">
        <v>3.3920059</v>
      </c>
      <c r="L11" s="64">
        <f t="shared" si="5"/>
        <v>2.0395999572642016</v>
      </c>
      <c r="M11" s="105">
        <v>3.9841878999999998</v>
      </c>
      <c r="N11" s="65">
        <f t="shared" si="6"/>
        <v>2.3179209866483985</v>
      </c>
    </row>
    <row r="12" spans="1:14" customFormat="1" ht="15" customHeight="1" x14ac:dyDescent="0.2">
      <c r="B12" s="142" t="s">
        <v>189</v>
      </c>
      <c r="C12" s="125">
        <v>36.146202199999998</v>
      </c>
      <c r="D12" s="66">
        <f t="shared" si="1"/>
        <v>26.870496752189787</v>
      </c>
      <c r="E12" s="108">
        <v>40.273526500000003</v>
      </c>
      <c r="F12" s="67">
        <f t="shared" si="2"/>
        <v>28.24442578352927</v>
      </c>
      <c r="G12" s="125">
        <v>39.6724198</v>
      </c>
      <c r="H12" s="66">
        <f t="shared" si="3"/>
        <v>27.014820600575469</v>
      </c>
      <c r="I12" s="108">
        <v>39.1670813</v>
      </c>
      <c r="J12" s="67">
        <f t="shared" si="4"/>
        <v>25.30687154246845</v>
      </c>
      <c r="K12" s="125">
        <v>41.7077861</v>
      </c>
      <c r="L12" s="66">
        <f t="shared" si="5"/>
        <v>25.078729593938636</v>
      </c>
      <c r="M12" s="108">
        <v>39.1769824</v>
      </c>
      <c r="N12" s="67">
        <f t="shared" si="6"/>
        <v>22.792386297472301</v>
      </c>
    </row>
    <row r="13" spans="1:14" customFormat="1" ht="15" customHeight="1" x14ac:dyDescent="0.2">
      <c r="B13" s="207" t="s">
        <v>190</v>
      </c>
      <c r="C13" s="206">
        <v>14.5614317</v>
      </c>
      <c r="D13" s="156">
        <f t="shared" si="1"/>
        <v>10.824730660143418</v>
      </c>
      <c r="E13" s="154">
        <v>16.232570899999999</v>
      </c>
      <c r="F13" s="158">
        <f t="shared" si="2"/>
        <v>11.384144471702195</v>
      </c>
      <c r="G13" s="206">
        <v>14.808500499999999</v>
      </c>
      <c r="H13" s="156">
        <f t="shared" si="3"/>
        <v>10.083805988840441</v>
      </c>
      <c r="I13" s="154">
        <v>14.0849232</v>
      </c>
      <c r="J13" s="158">
        <f t="shared" si="4"/>
        <v>9.1006357961100797</v>
      </c>
      <c r="K13" s="206">
        <v>12.7403908</v>
      </c>
      <c r="L13" s="156">
        <f t="shared" si="5"/>
        <v>7.6607474448111157</v>
      </c>
      <c r="M13" s="154">
        <v>16.8834482</v>
      </c>
      <c r="N13" s="158">
        <f t="shared" si="6"/>
        <v>9.8224531302279008</v>
      </c>
    </row>
    <row r="14" spans="1:14" customFormat="1" ht="15" customHeight="1" thickBot="1" x14ac:dyDescent="0.25">
      <c r="B14" s="208" t="s">
        <v>191</v>
      </c>
      <c r="C14" s="126">
        <v>18.242668900000002</v>
      </c>
      <c r="D14" s="129">
        <f t="shared" si="1"/>
        <v>13.561302310999737</v>
      </c>
      <c r="E14" s="121">
        <v>18.525390900000001</v>
      </c>
      <c r="F14" s="116">
        <f t="shared" si="2"/>
        <v>12.992133390303392</v>
      </c>
      <c r="G14" s="126">
        <v>21.430335899999999</v>
      </c>
      <c r="H14" s="129">
        <f t="shared" si="3"/>
        <v>14.592925832786532</v>
      </c>
      <c r="I14" s="121">
        <v>21.985863299999998</v>
      </c>
      <c r="J14" s="116">
        <f t="shared" si="4"/>
        <v>14.205639016644609</v>
      </c>
      <c r="K14" s="126">
        <v>19.994423000000001</v>
      </c>
      <c r="L14" s="129">
        <f t="shared" si="5"/>
        <v>12.022568798103322</v>
      </c>
      <c r="M14" s="121">
        <v>21.219708700000002</v>
      </c>
      <c r="N14" s="116">
        <f t="shared" si="6"/>
        <v>12.345202927375892</v>
      </c>
    </row>
    <row r="15" spans="1:14" customFormat="1" ht="15" customHeight="1" x14ac:dyDescent="0.2">
      <c r="B15" s="1"/>
      <c r="C15" s="1"/>
      <c r="D15" s="1"/>
      <c r="E15" s="1"/>
      <c r="F15" s="1"/>
      <c r="G15" s="1"/>
      <c r="H15" s="1"/>
      <c r="I15" s="1"/>
      <c r="J15" s="45"/>
      <c r="K15" s="3"/>
      <c r="L15" s="3"/>
      <c r="M15" s="3"/>
      <c r="N15" s="3"/>
    </row>
    <row r="16" spans="1:14" customFormat="1" ht="15" customHeight="1" x14ac:dyDescent="0.2">
      <c r="A16" s="11" t="s">
        <v>14</v>
      </c>
      <c r="B16" s="235" t="s">
        <v>239</v>
      </c>
      <c r="C16" s="235"/>
      <c r="D16" s="235"/>
      <c r="E16" s="235"/>
      <c r="F16" s="235"/>
      <c r="G16" s="235"/>
      <c r="H16" s="235"/>
      <c r="I16" s="236"/>
      <c r="J16" s="236"/>
      <c r="K16" s="236"/>
      <c r="L16" s="236"/>
      <c r="M16" s="236"/>
      <c r="N16" s="229"/>
    </row>
    <row r="17" spans="1:13" customFormat="1" ht="15" customHeight="1" x14ac:dyDescent="0.2">
      <c r="A17" s="16" t="s">
        <v>15</v>
      </c>
      <c r="B17" s="230" t="s">
        <v>52</v>
      </c>
      <c r="C17" s="230"/>
      <c r="D17" s="230"/>
      <c r="E17" s="230"/>
      <c r="F17" s="230"/>
      <c r="G17" s="230"/>
      <c r="H17" s="230"/>
      <c r="I17" s="231"/>
      <c r="J17" s="231"/>
      <c r="K17" s="231"/>
      <c r="L17" s="231"/>
      <c r="M17" s="78"/>
    </row>
    <row r="18" spans="1:13" customFormat="1" ht="15" customHeight="1" x14ac:dyDescent="0.2">
      <c r="A18" s="14" t="s">
        <v>16</v>
      </c>
      <c r="B18" s="232" t="s">
        <v>242</v>
      </c>
      <c r="C18" s="278"/>
      <c r="D18" s="278"/>
      <c r="E18" s="278"/>
      <c r="F18" s="278"/>
      <c r="G18" s="278"/>
      <c r="H18" s="278"/>
      <c r="I18" s="231"/>
      <c r="J18" s="231"/>
      <c r="K18" s="231"/>
      <c r="L18" s="231"/>
      <c r="M18" s="81"/>
    </row>
    <row r="19" spans="1:13" customFormat="1" ht="15" customHeight="1" x14ac:dyDescent="0.2">
      <c r="J19" s="46"/>
    </row>
    <row r="20" spans="1:13" customFormat="1" ht="15" customHeight="1" x14ac:dyDescent="0.2">
      <c r="J20" s="46"/>
    </row>
    <row r="21" spans="1:13" customFormat="1" ht="15" customHeight="1" x14ac:dyDescent="0.2">
      <c r="J21" s="46"/>
    </row>
    <row r="22" spans="1:13" customFormat="1" ht="15" customHeight="1" x14ac:dyDescent="0.2">
      <c r="J22" s="46"/>
    </row>
    <row r="23" spans="1:13" customFormat="1" ht="15" customHeight="1" x14ac:dyDescent="0.2">
      <c r="J23" s="46"/>
    </row>
    <row r="24" spans="1:13" customFormat="1" ht="15" customHeight="1" x14ac:dyDescent="0.2">
      <c r="J24" s="46"/>
    </row>
    <row r="25" spans="1:13" customFormat="1" ht="15" customHeight="1" x14ac:dyDescent="0.2">
      <c r="J25" s="46"/>
    </row>
    <row r="26" spans="1:13" customFormat="1" ht="15" customHeight="1" x14ac:dyDescent="0.2">
      <c r="J26" s="46"/>
    </row>
    <row r="27" spans="1:13" customFormat="1" ht="15" customHeight="1" x14ac:dyDescent="0.2">
      <c r="J27" s="46"/>
    </row>
    <row r="28" spans="1:13" customFormat="1" ht="15" customHeight="1" x14ac:dyDescent="0.2">
      <c r="J28" s="46"/>
    </row>
    <row r="29" spans="1:13" customFormat="1" ht="15" customHeight="1" x14ac:dyDescent="0.2">
      <c r="J29" s="46"/>
    </row>
    <row r="30" spans="1:13" customFormat="1" ht="15" customHeight="1" x14ac:dyDescent="0.2">
      <c r="J30" s="46"/>
    </row>
    <row r="31" spans="1:13" customFormat="1" ht="15" customHeight="1" x14ac:dyDescent="0.2">
      <c r="J31" s="46"/>
    </row>
    <row r="32" spans="1:13" customFormat="1" ht="15" customHeight="1" x14ac:dyDescent="0.2">
      <c r="J32" s="46"/>
    </row>
    <row r="33" spans="10:10" customFormat="1" ht="15" customHeight="1" x14ac:dyDescent="0.2">
      <c r="J33" s="46"/>
    </row>
    <row r="34" spans="10:10" customFormat="1" ht="15" customHeight="1" x14ac:dyDescent="0.2">
      <c r="J34" s="46"/>
    </row>
    <row r="35" spans="10:10" customFormat="1" ht="15" customHeight="1" x14ac:dyDescent="0.2">
      <c r="J35" s="46"/>
    </row>
    <row r="36" spans="10:10" customFormat="1" ht="15" customHeight="1" x14ac:dyDescent="0.2">
      <c r="J36" s="46"/>
    </row>
    <row r="37" spans="10:10" customFormat="1" ht="15" customHeight="1" x14ac:dyDescent="0.2">
      <c r="J37" s="46"/>
    </row>
    <row r="38" spans="10:10" customFormat="1" ht="15" customHeight="1" x14ac:dyDescent="0.2">
      <c r="J38" s="46"/>
    </row>
    <row r="39" spans="10:10" customFormat="1" ht="15" customHeight="1" x14ac:dyDescent="0.2">
      <c r="J39" s="46"/>
    </row>
    <row r="40" spans="10:10" customFormat="1" ht="15" customHeight="1" x14ac:dyDescent="0.2">
      <c r="J40" s="46"/>
    </row>
    <row r="41" spans="10:10" customFormat="1" ht="15" customHeight="1" x14ac:dyDescent="0.2">
      <c r="J41" s="46"/>
    </row>
    <row r="42" spans="10:10" customFormat="1" ht="15" customHeight="1" x14ac:dyDescent="0.2">
      <c r="J42" s="46"/>
    </row>
    <row r="43" spans="10:10" customFormat="1" ht="15" customHeight="1" x14ac:dyDescent="0.2">
      <c r="J43" s="46"/>
    </row>
    <row r="44" spans="10:10" customFormat="1" ht="15" customHeight="1" x14ac:dyDescent="0.2">
      <c r="J44" s="46"/>
    </row>
    <row r="45" spans="10:10" customFormat="1" ht="15" customHeight="1" x14ac:dyDescent="0.2">
      <c r="J45" s="46"/>
    </row>
    <row r="46" spans="10:10" customFormat="1" ht="15" customHeight="1" x14ac:dyDescent="0.2">
      <c r="J46" s="46"/>
    </row>
  </sheetData>
  <mergeCells count="11">
    <mergeCell ref="B16:N16"/>
    <mergeCell ref="B17:L17"/>
    <mergeCell ref="B18:L18"/>
    <mergeCell ref="B2:N2"/>
    <mergeCell ref="B3:B4"/>
    <mergeCell ref="C3:D3"/>
    <mergeCell ref="E3:F3"/>
    <mergeCell ref="G3:H3"/>
    <mergeCell ref="I3:J3"/>
    <mergeCell ref="K3:L3"/>
    <mergeCell ref="M3:N3"/>
  </mergeCells>
  <hyperlinks>
    <hyperlink ref="N1" location="Indice!A1" display="[índice Ç]" xr:uid="{00000000-0004-0000-0F00-000000000000}"/>
    <hyperlink ref="B18" r:id="rId1" xr:uid="{00000000-0004-0000-0F00-000001000000}"/>
  </hyperlinks>
  <pageMargins left="0.7" right="0.7" top="0.75" bottom="0.75" header="0.3" footer="0.3"/>
  <pageSetup paperSize="9" orientation="portrait" horizontalDpi="4294967293"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65"/>
  <sheetViews>
    <sheetView showGridLines="0" workbookViewId="0">
      <selection activeCell="M12" sqref="M12"/>
    </sheetView>
  </sheetViews>
  <sheetFormatPr defaultColWidth="12.83203125" defaultRowHeight="15" customHeight="1" x14ac:dyDescent="0.2"/>
  <cols>
    <col min="1" max="1" width="14.83203125" style="3" customWidth="1"/>
    <col min="2" max="2" width="42.83203125" style="1" customWidth="1"/>
    <col min="3" max="9" width="12.83203125" style="1" customWidth="1"/>
    <col min="10" max="10" width="12.83203125" style="45" customWidth="1"/>
    <col min="11" max="14" width="12.83203125" style="3" customWidth="1"/>
    <col min="15" max="23" width="14.83203125" style="3" customWidth="1"/>
    <col min="24" max="16384" width="12.83203125" style="3"/>
  </cols>
  <sheetData>
    <row r="1" spans="1:14" ht="30" customHeight="1" x14ac:dyDescent="0.2">
      <c r="A1" s="4" t="s">
        <v>9</v>
      </c>
      <c r="B1" s="5" t="s">
        <v>10</v>
      </c>
      <c r="C1" s="5"/>
      <c r="D1" s="5"/>
      <c r="E1" s="5"/>
      <c r="F1" s="5"/>
      <c r="G1" s="5"/>
      <c r="H1" s="5"/>
      <c r="I1" s="5"/>
      <c r="J1" s="6"/>
      <c r="K1" s="7"/>
      <c r="L1" s="7"/>
      <c r="M1" s="7"/>
      <c r="N1" s="8" t="s">
        <v>11</v>
      </c>
    </row>
    <row r="2" spans="1:14" ht="30" customHeight="1" thickBot="1" x14ac:dyDescent="0.25">
      <c r="B2" s="233" t="s">
        <v>194</v>
      </c>
      <c r="C2" s="233"/>
      <c r="D2" s="233"/>
      <c r="E2" s="233"/>
      <c r="F2" s="233"/>
      <c r="G2" s="233"/>
      <c r="H2" s="233"/>
      <c r="I2" s="234"/>
      <c r="J2" s="234"/>
      <c r="K2" s="234"/>
      <c r="L2" s="234"/>
      <c r="M2" s="234"/>
      <c r="N2" s="234"/>
    </row>
    <row r="3" spans="1:14" customFormat="1" ht="30" customHeight="1" x14ac:dyDescent="0.2">
      <c r="B3" s="273" t="s">
        <v>196</v>
      </c>
      <c r="C3" s="255">
        <v>2010</v>
      </c>
      <c r="D3" s="264"/>
      <c r="E3" s="279">
        <v>2011</v>
      </c>
      <c r="F3" s="241"/>
      <c r="G3" s="255">
        <v>2012</v>
      </c>
      <c r="H3" s="264"/>
      <c r="I3" s="279">
        <v>2013</v>
      </c>
      <c r="J3" s="241"/>
      <c r="K3" s="255">
        <v>2014</v>
      </c>
      <c r="L3" s="281"/>
      <c r="M3" s="279">
        <v>2015</v>
      </c>
      <c r="N3" s="241"/>
    </row>
    <row r="4" spans="1:14" customFormat="1" ht="30" customHeight="1" x14ac:dyDescent="0.2">
      <c r="B4" s="280"/>
      <c r="C4" s="79" t="s">
        <v>169</v>
      </c>
      <c r="D4" s="140" t="s">
        <v>170</v>
      </c>
      <c r="E4" s="84" t="s">
        <v>169</v>
      </c>
      <c r="F4" s="84" t="s">
        <v>170</v>
      </c>
      <c r="G4" s="79" t="s">
        <v>169</v>
      </c>
      <c r="H4" s="140" t="s">
        <v>170</v>
      </c>
      <c r="I4" s="84" t="s">
        <v>169</v>
      </c>
      <c r="J4" s="84" t="s">
        <v>170</v>
      </c>
      <c r="K4" s="79" t="s">
        <v>169</v>
      </c>
      <c r="L4" s="141" t="s">
        <v>170</v>
      </c>
      <c r="M4" s="84" t="s">
        <v>169</v>
      </c>
      <c r="N4" s="84" t="s">
        <v>170</v>
      </c>
    </row>
    <row r="5" spans="1:14" customFormat="1" ht="30" customHeight="1" x14ac:dyDescent="0.2">
      <c r="B5" s="202" t="s">
        <v>0</v>
      </c>
      <c r="C5" s="203">
        <f t="shared" ref="C5:N5" si="0">SUM(C6:C8)</f>
        <v>135.04521360000001</v>
      </c>
      <c r="D5" s="191">
        <f t="shared" si="0"/>
        <v>99.999999999999986</v>
      </c>
      <c r="E5" s="204">
        <f t="shared" si="0"/>
        <v>142.8075226</v>
      </c>
      <c r="F5" s="205">
        <f t="shared" si="0"/>
        <v>100</v>
      </c>
      <c r="G5" s="203">
        <f t="shared" si="0"/>
        <v>147.10586039999998</v>
      </c>
      <c r="H5" s="191">
        <f t="shared" si="0"/>
        <v>100</v>
      </c>
      <c r="I5" s="204">
        <f t="shared" si="0"/>
        <v>154.99841239999998</v>
      </c>
      <c r="J5" s="205">
        <f t="shared" si="0"/>
        <v>100.00000000000001</v>
      </c>
      <c r="K5" s="203">
        <f t="shared" si="0"/>
        <v>166.92997019999999</v>
      </c>
      <c r="L5" s="191">
        <f t="shared" si="0"/>
        <v>100.00000000000001</v>
      </c>
      <c r="M5" s="204">
        <f t="shared" si="0"/>
        <v>172.48669150000001</v>
      </c>
      <c r="N5" s="205">
        <f t="shared" si="0"/>
        <v>99.999999999999986</v>
      </c>
    </row>
    <row r="6" spans="1:14" customFormat="1" ht="15" customHeight="1" x14ac:dyDescent="0.2">
      <c r="B6" s="117" t="s">
        <v>198</v>
      </c>
      <c r="C6" s="125">
        <v>83.806261699999993</v>
      </c>
      <c r="D6" s="66">
        <f>C6/C$5*100</f>
        <v>62.057928204868993</v>
      </c>
      <c r="E6" s="108">
        <v>89.5091331</v>
      </c>
      <c r="F6" s="67">
        <f>E6/E$5*100</f>
        <v>62.678163916275373</v>
      </c>
      <c r="G6" s="125">
        <v>95.908794099999994</v>
      </c>
      <c r="H6" s="66">
        <f>G6/G$5*100</f>
        <v>65.197126640102226</v>
      </c>
      <c r="I6" s="108">
        <v>95.264506600000004</v>
      </c>
      <c r="J6" s="67">
        <f>I6/I$5*100</f>
        <v>61.461601525410217</v>
      </c>
      <c r="K6" s="125">
        <v>93.169901199999998</v>
      </c>
      <c r="L6" s="66">
        <f>K6/K$5*100</f>
        <v>55.813764950878785</v>
      </c>
      <c r="M6" s="108">
        <v>100.83533730000001</v>
      </c>
      <c r="N6" s="67">
        <f>M6/M$5*100</f>
        <v>58.459778214251386</v>
      </c>
    </row>
    <row r="7" spans="1:14" customFormat="1" ht="15" customHeight="1" x14ac:dyDescent="0.2">
      <c r="B7" s="182" t="s">
        <v>197</v>
      </c>
      <c r="C7" s="206">
        <v>42.136417799999997</v>
      </c>
      <c r="D7" s="156">
        <f>C7/C$5*100</f>
        <v>31.201711394827246</v>
      </c>
      <c r="E7" s="154">
        <v>44.540917200000003</v>
      </c>
      <c r="F7" s="158">
        <f>E7/E$5*100</f>
        <v>31.189475448543352</v>
      </c>
      <c r="G7" s="206">
        <v>39.994365999999999</v>
      </c>
      <c r="H7" s="156">
        <f>G7/G$5*100</f>
        <v>27.187472947202863</v>
      </c>
      <c r="I7" s="154">
        <v>45.4545806</v>
      </c>
      <c r="J7" s="158">
        <f>I7/I$5*100</f>
        <v>29.32583624321045</v>
      </c>
      <c r="K7" s="206">
        <v>54.456432700000001</v>
      </c>
      <c r="L7" s="156">
        <f>K7/K$5*100</f>
        <v>32.622322183820771</v>
      </c>
      <c r="M7" s="154">
        <v>53.004215199999997</v>
      </c>
      <c r="N7" s="158">
        <f>M7/M$5*100</f>
        <v>30.729452074857612</v>
      </c>
    </row>
    <row r="8" spans="1:14" customFormat="1" ht="15" customHeight="1" thickBot="1" x14ac:dyDescent="0.25">
      <c r="B8" s="118" t="s">
        <v>199</v>
      </c>
      <c r="C8" s="126">
        <v>9.1025340999999997</v>
      </c>
      <c r="D8" s="129">
        <f>C8/C$5*100</f>
        <v>6.7403604003037385</v>
      </c>
      <c r="E8" s="121">
        <v>8.7574722999999999</v>
      </c>
      <c r="F8" s="116">
        <f>E8/E$5*100</f>
        <v>6.1323606351812732</v>
      </c>
      <c r="G8" s="126">
        <v>11.2027003</v>
      </c>
      <c r="H8" s="129">
        <f>G8/G$5*100</f>
        <v>7.6154004126949113</v>
      </c>
      <c r="I8" s="121">
        <v>14.279325200000001</v>
      </c>
      <c r="J8" s="116">
        <f>I8/I$5*100</f>
        <v>9.212562231379346</v>
      </c>
      <c r="K8" s="126">
        <v>19.303636300000001</v>
      </c>
      <c r="L8" s="129">
        <f>K8/K$5*100</f>
        <v>11.563912865300448</v>
      </c>
      <c r="M8" s="121">
        <v>18.647138999999999</v>
      </c>
      <c r="N8" s="116">
        <f>M8/M$5*100</f>
        <v>10.810769710890998</v>
      </c>
    </row>
    <row r="9" spans="1:14" customFormat="1" ht="15" customHeight="1" x14ac:dyDescent="0.2">
      <c r="B9" s="1"/>
      <c r="C9" s="1"/>
      <c r="D9" s="1"/>
      <c r="E9" s="1"/>
      <c r="F9" s="1"/>
      <c r="G9" s="1"/>
      <c r="H9" s="1"/>
      <c r="I9" s="1"/>
      <c r="J9" s="45"/>
      <c r="K9" s="3"/>
      <c r="L9" s="3"/>
      <c r="M9" s="3"/>
      <c r="N9" s="3"/>
    </row>
    <row r="10" spans="1:14" customFormat="1" ht="15" customHeight="1" x14ac:dyDescent="0.2">
      <c r="A10" s="11" t="s">
        <v>14</v>
      </c>
      <c r="B10" s="235" t="s">
        <v>240</v>
      </c>
      <c r="C10" s="235"/>
      <c r="D10" s="235"/>
      <c r="E10" s="235"/>
      <c r="F10" s="235"/>
      <c r="G10" s="235"/>
      <c r="H10" s="235"/>
      <c r="I10" s="236"/>
      <c r="J10" s="236"/>
      <c r="K10" s="236"/>
      <c r="L10" s="236"/>
      <c r="M10" s="236"/>
      <c r="N10" s="229"/>
    </row>
    <row r="11" spans="1:14" customFormat="1" ht="15" customHeight="1" x14ac:dyDescent="0.2">
      <c r="A11" s="16" t="s">
        <v>15</v>
      </c>
      <c r="B11" s="230" t="s">
        <v>52</v>
      </c>
      <c r="C11" s="230"/>
      <c r="D11" s="230"/>
      <c r="E11" s="230"/>
      <c r="F11" s="230"/>
      <c r="G11" s="230"/>
      <c r="H11" s="230"/>
      <c r="I11" s="231"/>
      <c r="J11" s="231"/>
      <c r="K11" s="231"/>
      <c r="L11" s="231"/>
      <c r="M11" s="78"/>
    </row>
    <row r="12" spans="1:14" customFormat="1" ht="15" customHeight="1" x14ac:dyDescent="0.2">
      <c r="A12" s="14" t="s">
        <v>16</v>
      </c>
      <c r="B12" s="232" t="s">
        <v>242</v>
      </c>
      <c r="C12" s="278"/>
      <c r="D12" s="278"/>
      <c r="E12" s="278"/>
      <c r="F12" s="278"/>
      <c r="G12" s="278"/>
      <c r="H12" s="278"/>
      <c r="I12" s="231"/>
      <c r="J12" s="231"/>
      <c r="K12" s="231"/>
      <c r="L12" s="231"/>
      <c r="M12" s="81"/>
    </row>
    <row r="13" spans="1:14" customFormat="1" ht="15" customHeight="1" x14ac:dyDescent="0.2">
      <c r="J13" s="46"/>
    </row>
    <row r="14" spans="1:14" customFormat="1" ht="15" customHeight="1" x14ac:dyDescent="0.2">
      <c r="J14" s="46"/>
    </row>
    <row r="15" spans="1:14" customFormat="1" ht="15" customHeight="1" x14ac:dyDescent="0.2">
      <c r="J15" s="46"/>
    </row>
    <row r="16" spans="1:14" customFormat="1" ht="15" customHeight="1" x14ac:dyDescent="0.2">
      <c r="J16" s="46"/>
    </row>
    <row r="17" spans="10:10" customFormat="1" ht="15" customHeight="1" x14ac:dyDescent="0.2">
      <c r="J17" s="46"/>
    </row>
    <row r="18" spans="10:10" customFormat="1" ht="15" customHeight="1" x14ac:dyDescent="0.2">
      <c r="J18" s="46"/>
    </row>
    <row r="19" spans="10:10" customFormat="1" ht="15" customHeight="1" x14ac:dyDescent="0.2">
      <c r="J19" s="46"/>
    </row>
    <row r="20" spans="10:10" customFormat="1" ht="15" customHeight="1" x14ac:dyDescent="0.2">
      <c r="J20" s="46"/>
    </row>
    <row r="21" spans="10:10" customFormat="1" ht="15" customHeight="1" x14ac:dyDescent="0.2">
      <c r="J21" s="46"/>
    </row>
    <row r="22" spans="10:10" customFormat="1" ht="15" customHeight="1" x14ac:dyDescent="0.2">
      <c r="J22" s="46"/>
    </row>
    <row r="23" spans="10:10" customFormat="1" ht="15" customHeight="1" x14ac:dyDescent="0.2">
      <c r="J23" s="46"/>
    </row>
    <row r="24" spans="10:10" customFormat="1" ht="15" customHeight="1" x14ac:dyDescent="0.2">
      <c r="J24" s="46"/>
    </row>
    <row r="25" spans="10:10" customFormat="1" ht="15" customHeight="1" x14ac:dyDescent="0.2">
      <c r="J25" s="46"/>
    </row>
    <row r="26" spans="10:10" customFormat="1" ht="15" customHeight="1" x14ac:dyDescent="0.2">
      <c r="J26" s="46"/>
    </row>
    <row r="27" spans="10:10" customFormat="1" ht="15" customHeight="1" x14ac:dyDescent="0.2">
      <c r="J27" s="46"/>
    </row>
    <row r="28" spans="10:10" customFormat="1" ht="15" customHeight="1" x14ac:dyDescent="0.2">
      <c r="J28" s="46"/>
    </row>
    <row r="29" spans="10:10" customFormat="1" ht="15" customHeight="1" x14ac:dyDescent="0.2">
      <c r="J29" s="46"/>
    </row>
    <row r="30" spans="10:10" customFormat="1" ht="15" customHeight="1" x14ac:dyDescent="0.2">
      <c r="J30" s="46"/>
    </row>
    <row r="31" spans="10:10" customFormat="1" ht="15" customHeight="1" x14ac:dyDescent="0.2">
      <c r="J31" s="46"/>
    </row>
    <row r="32" spans="10:10" customFormat="1" ht="15" customHeight="1" x14ac:dyDescent="0.2">
      <c r="J32" s="46"/>
    </row>
    <row r="33" spans="10:10" customFormat="1" ht="15" customHeight="1" x14ac:dyDescent="0.2">
      <c r="J33" s="46"/>
    </row>
    <row r="34" spans="10:10" customFormat="1" ht="15" customHeight="1" x14ac:dyDescent="0.2">
      <c r="J34" s="46"/>
    </row>
    <row r="35" spans="10:10" customFormat="1" ht="15" customHeight="1" x14ac:dyDescent="0.2">
      <c r="J35" s="46"/>
    </row>
    <row r="36" spans="10:10" customFormat="1" ht="15" customHeight="1" x14ac:dyDescent="0.2">
      <c r="J36" s="46"/>
    </row>
    <row r="37" spans="10:10" customFormat="1" ht="15" customHeight="1" x14ac:dyDescent="0.2">
      <c r="J37" s="46"/>
    </row>
    <row r="38" spans="10:10" customFormat="1" ht="15" customHeight="1" x14ac:dyDescent="0.2">
      <c r="J38" s="46"/>
    </row>
    <row r="39" spans="10:10" customFormat="1" ht="15" customHeight="1" x14ac:dyDescent="0.2">
      <c r="J39" s="46"/>
    </row>
    <row r="40" spans="10:10" customFormat="1" ht="15" customHeight="1" x14ac:dyDescent="0.2">
      <c r="J40" s="46"/>
    </row>
    <row r="41" spans="10:10" customFormat="1" ht="15" customHeight="1" x14ac:dyDescent="0.2">
      <c r="J41" s="46"/>
    </row>
    <row r="42" spans="10:10" customFormat="1" ht="15" customHeight="1" x14ac:dyDescent="0.2">
      <c r="J42" s="46"/>
    </row>
    <row r="43" spans="10:10" customFormat="1" ht="15" customHeight="1" x14ac:dyDescent="0.2">
      <c r="J43" s="46"/>
    </row>
    <row r="44" spans="10:10" customFormat="1" ht="15" customHeight="1" x14ac:dyDescent="0.2">
      <c r="J44" s="46"/>
    </row>
    <row r="45" spans="10:10" customFormat="1" ht="15" customHeight="1" x14ac:dyDescent="0.2">
      <c r="J45" s="46"/>
    </row>
    <row r="46" spans="10:10" customFormat="1" ht="15" customHeight="1" x14ac:dyDescent="0.2">
      <c r="J46" s="46"/>
    </row>
    <row r="47" spans="10:10" customFormat="1" ht="15" customHeight="1" x14ac:dyDescent="0.2">
      <c r="J47" s="46"/>
    </row>
    <row r="48" spans="10:10" customFormat="1" ht="15" customHeight="1" x14ac:dyDescent="0.2">
      <c r="J48" s="46"/>
    </row>
    <row r="49" spans="1:13" customFormat="1" ht="15" customHeight="1" x14ac:dyDescent="0.2">
      <c r="J49" s="46"/>
    </row>
    <row r="50" spans="1:13" customFormat="1" ht="15" customHeight="1" thickBot="1" x14ac:dyDescent="0.25">
      <c r="J50" s="46"/>
    </row>
    <row r="51" spans="1:13" customFormat="1" ht="15" customHeight="1" x14ac:dyDescent="0.2">
      <c r="B51" s="85"/>
      <c r="C51" s="73">
        <v>2010</v>
      </c>
      <c r="D51" s="73">
        <v>2011</v>
      </c>
      <c r="E51" s="73">
        <v>2012</v>
      </c>
      <c r="F51" s="73">
        <v>2013</v>
      </c>
      <c r="G51" s="73">
        <v>2014</v>
      </c>
      <c r="H51" s="73">
        <v>2015</v>
      </c>
    </row>
    <row r="52" spans="1:13" customFormat="1" ht="15" customHeight="1" x14ac:dyDescent="0.2">
      <c r="B52" s="117" t="s">
        <v>198</v>
      </c>
      <c r="C52" s="67">
        <v>62.057928204868993</v>
      </c>
      <c r="D52" s="67">
        <v>62.678163916275373</v>
      </c>
      <c r="E52" s="67">
        <v>65.197126640102226</v>
      </c>
      <c r="F52" s="67">
        <v>61.461601525410217</v>
      </c>
      <c r="G52" s="67">
        <v>55.813764950878785</v>
      </c>
      <c r="H52" s="67">
        <v>58.459778214251386</v>
      </c>
    </row>
    <row r="53" spans="1:13" customFormat="1" ht="15" customHeight="1" x14ac:dyDescent="0.2">
      <c r="B53" s="182" t="s">
        <v>197</v>
      </c>
      <c r="C53" s="158">
        <v>31.201711394827246</v>
      </c>
      <c r="D53" s="158">
        <v>31.189475448543352</v>
      </c>
      <c r="E53" s="158">
        <v>27.187472947202863</v>
      </c>
      <c r="F53" s="158">
        <v>29.32583624321045</v>
      </c>
      <c r="G53" s="158">
        <v>32.622322183820771</v>
      </c>
      <c r="H53" s="158">
        <v>30.729452074857612</v>
      </c>
    </row>
    <row r="54" spans="1:13" customFormat="1" ht="15" customHeight="1" thickBot="1" x14ac:dyDescent="0.25">
      <c r="B54" s="118" t="s">
        <v>199</v>
      </c>
      <c r="C54" s="116">
        <v>6.7403604003037385</v>
      </c>
      <c r="D54" s="116">
        <v>6.1323606351812732</v>
      </c>
      <c r="E54" s="116">
        <v>7.6154004126949113</v>
      </c>
      <c r="F54" s="116">
        <v>9.212562231379346</v>
      </c>
      <c r="G54" s="116">
        <v>11.563912865300448</v>
      </c>
      <c r="H54" s="116">
        <v>10.810769710890998</v>
      </c>
    </row>
    <row r="55" spans="1:13" customFormat="1" ht="15" customHeight="1" x14ac:dyDescent="0.2">
      <c r="J55" s="46"/>
    </row>
    <row r="56" spans="1:13" customFormat="1" ht="15" customHeight="1" x14ac:dyDescent="0.2">
      <c r="J56" s="46"/>
    </row>
    <row r="57" spans="1:13" customFormat="1" ht="15" customHeight="1" x14ac:dyDescent="0.2">
      <c r="J57" s="46"/>
    </row>
    <row r="58" spans="1:13" customFormat="1" ht="15" customHeight="1" x14ac:dyDescent="0.2">
      <c r="J58" s="46"/>
    </row>
    <row r="59" spans="1:13" customFormat="1" ht="15" customHeight="1" x14ac:dyDescent="0.2">
      <c r="J59" s="46"/>
    </row>
    <row r="60" spans="1:13" customFormat="1" ht="15" customHeight="1" x14ac:dyDescent="0.2">
      <c r="J60" s="46"/>
    </row>
    <row r="61" spans="1:13" ht="15" customHeight="1" x14ac:dyDescent="0.2">
      <c r="A61"/>
      <c r="B61"/>
      <c r="C61"/>
      <c r="D61"/>
      <c r="E61"/>
      <c r="F61"/>
      <c r="G61"/>
      <c r="H61"/>
      <c r="I61"/>
      <c r="J61" s="46"/>
      <c r="K61"/>
      <c r="L61"/>
      <c r="M61"/>
    </row>
    <row r="62" spans="1:13" ht="15" customHeight="1" x14ac:dyDescent="0.2">
      <c r="A62"/>
      <c r="B62"/>
      <c r="C62"/>
      <c r="D62"/>
      <c r="E62"/>
      <c r="F62"/>
      <c r="G62"/>
      <c r="H62"/>
      <c r="I62"/>
      <c r="J62" s="46"/>
      <c r="K62"/>
      <c r="L62"/>
      <c r="M62"/>
    </row>
    <row r="63" spans="1:13" ht="15" customHeight="1" x14ac:dyDescent="0.2">
      <c r="A63"/>
      <c r="B63"/>
      <c r="C63"/>
      <c r="D63"/>
      <c r="E63"/>
      <c r="F63"/>
      <c r="G63"/>
      <c r="H63"/>
      <c r="I63"/>
      <c r="J63" s="46"/>
      <c r="K63"/>
      <c r="L63"/>
      <c r="M63"/>
    </row>
    <row r="64" spans="1:13" ht="15" customHeight="1" x14ac:dyDescent="0.2">
      <c r="A64"/>
      <c r="B64"/>
      <c r="C64"/>
      <c r="D64"/>
      <c r="E64"/>
      <c r="F64"/>
      <c r="G64"/>
      <c r="H64"/>
      <c r="I64"/>
      <c r="J64" s="46"/>
      <c r="K64"/>
      <c r="L64"/>
      <c r="M64"/>
    </row>
    <row r="65" spans="1:13" ht="15" customHeight="1" x14ac:dyDescent="0.2">
      <c r="A65"/>
      <c r="B65"/>
      <c r="C65"/>
      <c r="D65"/>
      <c r="E65"/>
      <c r="F65"/>
      <c r="G65"/>
      <c r="H65"/>
      <c r="I65"/>
      <c r="J65" s="46"/>
      <c r="K65"/>
      <c r="L65"/>
      <c r="M65"/>
    </row>
  </sheetData>
  <mergeCells count="11">
    <mergeCell ref="B10:N10"/>
    <mergeCell ref="B11:L11"/>
    <mergeCell ref="B12:L12"/>
    <mergeCell ref="B2:N2"/>
    <mergeCell ref="B3:B4"/>
    <mergeCell ref="C3:D3"/>
    <mergeCell ref="E3:F3"/>
    <mergeCell ref="G3:H3"/>
    <mergeCell ref="I3:J3"/>
    <mergeCell ref="K3:L3"/>
    <mergeCell ref="M3:N3"/>
  </mergeCells>
  <hyperlinks>
    <hyperlink ref="N1" location="Indice!A1" display="[índice Ç]" xr:uid="{00000000-0004-0000-1000-000000000000}"/>
    <hyperlink ref="B12" r:id="rId1" xr:uid="{00000000-0004-0000-1000-000001000000}"/>
  </hyperlinks>
  <pageMargins left="0.7" right="0.7" top="0.75" bottom="0.75" header="0.3" footer="0.3"/>
  <pageSetup paperSize="9" orientation="portrait" horizontalDpi="4294967293"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24"/>
  <sheetViews>
    <sheetView showGridLines="0" zoomScaleNormal="100" workbookViewId="0">
      <selection activeCell="F24" sqref="F24"/>
    </sheetView>
  </sheetViews>
  <sheetFormatPr defaultColWidth="12.83203125" defaultRowHeight="15" customHeight="1" x14ac:dyDescent="0.2"/>
  <cols>
    <col min="1" max="1" width="14.83203125" style="3" customWidth="1"/>
    <col min="2" max="2" width="14.83203125" style="1" customWidth="1"/>
    <col min="3" max="5" width="21.83203125" style="3" customWidth="1"/>
    <col min="13" max="16384" width="12.83203125" style="3"/>
  </cols>
  <sheetData>
    <row r="1" spans="1:12" ht="30" customHeight="1" x14ac:dyDescent="0.2">
      <c r="A1" s="4" t="s">
        <v>9</v>
      </c>
      <c r="B1" s="5" t="s">
        <v>10</v>
      </c>
      <c r="C1" s="5"/>
      <c r="D1" s="6"/>
      <c r="E1" s="8" t="s">
        <v>11</v>
      </c>
      <c r="I1" s="3"/>
      <c r="J1" s="3"/>
      <c r="K1" s="3"/>
      <c r="L1" s="3"/>
    </row>
    <row r="2" spans="1:12" ht="45" customHeight="1" thickBot="1" x14ac:dyDescent="0.25">
      <c r="B2" s="233" t="s">
        <v>200</v>
      </c>
      <c r="C2" s="252"/>
      <c r="D2" s="252"/>
      <c r="E2" s="252"/>
    </row>
    <row r="3" spans="1:12" ht="30" customHeight="1" x14ac:dyDescent="0.2">
      <c r="A3"/>
      <c r="B3" s="243" t="s">
        <v>2</v>
      </c>
      <c r="C3" s="256" t="s">
        <v>203</v>
      </c>
      <c r="D3" s="255" t="s">
        <v>201</v>
      </c>
      <c r="E3" s="241"/>
    </row>
    <row r="4" spans="1:12" ht="30" customHeight="1" x14ac:dyDescent="0.2">
      <c r="A4"/>
      <c r="B4" s="254"/>
      <c r="C4" s="257"/>
      <c r="D4" s="83" t="s">
        <v>204</v>
      </c>
      <c r="E4" s="88" t="s">
        <v>202</v>
      </c>
    </row>
    <row r="5" spans="1:12" customFormat="1" ht="15" customHeight="1" x14ac:dyDescent="0.2">
      <c r="B5" s="172">
        <v>2000</v>
      </c>
      <c r="C5" s="200">
        <v>3458.1</v>
      </c>
      <c r="D5" s="201">
        <v>655.9</v>
      </c>
      <c r="E5" s="194">
        <f t="shared" ref="E5:E20" si="0">D5/C5*100</f>
        <v>18.967062837974609</v>
      </c>
    </row>
    <row r="6" spans="1:12" customFormat="1" ht="15" customHeight="1" x14ac:dyDescent="0.2">
      <c r="B6" s="89">
        <v>2001</v>
      </c>
      <c r="C6" s="150">
        <v>3736.8</v>
      </c>
      <c r="D6" s="147">
        <v>721.9</v>
      </c>
      <c r="E6" s="136">
        <f t="shared" si="0"/>
        <v>19.31866837936202</v>
      </c>
    </row>
    <row r="7" spans="1:12" customFormat="1" ht="15" customHeight="1" x14ac:dyDescent="0.2">
      <c r="A7" s="3"/>
      <c r="B7" s="90">
        <v>2002</v>
      </c>
      <c r="C7" s="151">
        <v>2817.9</v>
      </c>
      <c r="D7" s="148">
        <v>629.29999999999995</v>
      </c>
      <c r="E7" s="137">
        <f t="shared" si="0"/>
        <v>22.33223322332233</v>
      </c>
    </row>
    <row r="8" spans="1:12" customFormat="1" ht="15" customHeight="1" x14ac:dyDescent="0.2">
      <c r="A8" s="3"/>
      <c r="B8" s="89">
        <v>2003</v>
      </c>
      <c r="C8" s="150">
        <v>2433.8000000000002</v>
      </c>
      <c r="D8" s="147">
        <v>516.6</v>
      </c>
      <c r="E8" s="136">
        <f t="shared" si="0"/>
        <v>21.226066233872956</v>
      </c>
    </row>
    <row r="9" spans="1:12" customFormat="1" ht="15" customHeight="1" x14ac:dyDescent="0.2">
      <c r="A9" s="3"/>
      <c r="B9" s="90">
        <v>2004</v>
      </c>
      <c r="C9" s="151">
        <v>2442.1999999999998</v>
      </c>
      <c r="D9" s="148">
        <v>531.1</v>
      </c>
      <c r="E9" s="137">
        <f t="shared" si="0"/>
        <v>21.746785685038084</v>
      </c>
    </row>
    <row r="10" spans="1:12" customFormat="1" ht="15" customHeight="1" x14ac:dyDescent="0.2">
      <c r="A10" s="3"/>
      <c r="B10" s="89">
        <v>2005</v>
      </c>
      <c r="C10" s="150">
        <v>2277.1999999999998</v>
      </c>
      <c r="D10" s="147">
        <v>519.9</v>
      </c>
      <c r="E10" s="136">
        <f t="shared" si="0"/>
        <v>22.830669242929915</v>
      </c>
    </row>
    <row r="11" spans="1:12" customFormat="1" ht="15" customHeight="1" x14ac:dyDescent="0.2">
      <c r="A11" s="14"/>
      <c r="B11" s="90">
        <v>2006</v>
      </c>
      <c r="C11" s="151">
        <v>2420.3000000000002</v>
      </c>
      <c r="D11" s="148">
        <v>530.70000000000005</v>
      </c>
      <c r="E11" s="137">
        <f t="shared" si="0"/>
        <v>21.927033838780314</v>
      </c>
    </row>
    <row r="12" spans="1:12" customFormat="1" ht="15" customHeight="1" x14ac:dyDescent="0.2">
      <c r="A12" s="3"/>
      <c r="B12" s="89">
        <v>2007</v>
      </c>
      <c r="C12" s="150">
        <v>2588.4</v>
      </c>
      <c r="D12" s="147">
        <v>544.70000000000005</v>
      </c>
      <c r="E12" s="136">
        <f t="shared" si="0"/>
        <v>21.043888116210788</v>
      </c>
    </row>
    <row r="13" spans="1:12" customFormat="1" ht="15" customHeight="1" x14ac:dyDescent="0.2">
      <c r="A13" s="3"/>
      <c r="B13" s="90">
        <v>2008</v>
      </c>
      <c r="C13" s="151">
        <v>2484.6999999999998</v>
      </c>
      <c r="D13" s="148">
        <v>554.1</v>
      </c>
      <c r="E13" s="137">
        <f t="shared" si="0"/>
        <v>22.30047893105808</v>
      </c>
    </row>
    <row r="14" spans="1:12" customFormat="1" ht="15" customHeight="1" x14ac:dyDescent="0.2">
      <c r="A14" s="3"/>
      <c r="B14" s="89">
        <v>2009</v>
      </c>
      <c r="C14" s="150">
        <v>2281.9</v>
      </c>
      <c r="D14" s="147">
        <v>530.9</v>
      </c>
      <c r="E14" s="136">
        <f t="shared" si="0"/>
        <v>23.265699636268021</v>
      </c>
    </row>
    <row r="15" spans="1:12" customFormat="1" ht="15" customHeight="1" x14ac:dyDescent="0.2">
      <c r="A15" s="3"/>
      <c r="B15" s="91">
        <v>2010</v>
      </c>
      <c r="C15" s="152">
        <v>2425.9</v>
      </c>
      <c r="D15" s="149">
        <v>612.70000000000005</v>
      </c>
      <c r="E15" s="72">
        <f t="shared" si="0"/>
        <v>25.256605795787131</v>
      </c>
    </row>
    <row r="16" spans="1:12" customFormat="1" ht="15" customHeight="1" x14ac:dyDescent="0.2">
      <c r="A16" s="3"/>
      <c r="B16" s="89">
        <v>2011</v>
      </c>
      <c r="C16" s="150">
        <v>2430.5</v>
      </c>
      <c r="D16" s="147">
        <v>680.7</v>
      </c>
      <c r="E16" s="136">
        <f t="shared" si="0"/>
        <v>28.006583007611603</v>
      </c>
    </row>
    <row r="17" spans="1:5" customFormat="1" ht="15" customHeight="1" x14ac:dyDescent="0.2">
      <c r="A17" s="3"/>
      <c r="B17" s="90">
        <v>2012</v>
      </c>
      <c r="C17" s="151">
        <v>2749.5</v>
      </c>
      <c r="D17" s="148">
        <v>697.3</v>
      </c>
      <c r="E17" s="137">
        <f t="shared" si="0"/>
        <v>25.36097472267685</v>
      </c>
    </row>
    <row r="18" spans="1:5" customFormat="1" ht="15" customHeight="1" x14ac:dyDescent="0.2">
      <c r="A18" s="3"/>
      <c r="B18" s="89">
        <v>2013</v>
      </c>
      <c r="C18" s="150">
        <v>3015.8</v>
      </c>
      <c r="D18" s="147">
        <v>738.1</v>
      </c>
      <c r="E18" s="136">
        <f t="shared" si="0"/>
        <v>24.474434644207175</v>
      </c>
    </row>
    <row r="19" spans="1:5" customFormat="1" ht="15" customHeight="1" x14ac:dyDescent="0.2">
      <c r="A19" s="3"/>
      <c r="B19" s="172">
        <v>2014</v>
      </c>
      <c r="C19" s="200">
        <v>3060.7</v>
      </c>
      <c r="D19" s="201">
        <v>812.8</v>
      </c>
      <c r="E19" s="194">
        <f t="shared" si="0"/>
        <v>26.556016597510375</v>
      </c>
    </row>
    <row r="20" spans="1:5" customFormat="1" ht="15" customHeight="1" thickBot="1" x14ac:dyDescent="0.25">
      <c r="A20" s="3"/>
      <c r="B20" s="176">
        <v>2015</v>
      </c>
      <c r="C20" s="198">
        <v>3314.9</v>
      </c>
      <c r="D20" s="199">
        <v>842.3</v>
      </c>
      <c r="E20" s="197">
        <f t="shared" si="0"/>
        <v>25.409514615825511</v>
      </c>
    </row>
    <row r="22" spans="1:5" customFormat="1" ht="45" customHeight="1" x14ac:dyDescent="0.2">
      <c r="A22" s="11" t="s">
        <v>14</v>
      </c>
      <c r="B22" s="235" t="s">
        <v>205</v>
      </c>
      <c r="C22" s="236"/>
      <c r="D22" s="236"/>
      <c r="E22" s="236"/>
    </row>
    <row r="23" spans="1:5" customFormat="1" ht="15" customHeight="1" x14ac:dyDescent="0.2">
      <c r="A23" s="16" t="s">
        <v>15</v>
      </c>
      <c r="B23" s="230" t="s">
        <v>52</v>
      </c>
      <c r="C23" s="231"/>
      <c r="D23" s="231"/>
      <c r="E23" s="231"/>
    </row>
    <row r="24" spans="1:5" customFormat="1" ht="15" customHeight="1" x14ac:dyDescent="0.2">
      <c r="A24" s="14" t="s">
        <v>16</v>
      </c>
      <c r="B24" s="232" t="s">
        <v>242</v>
      </c>
      <c r="C24" s="253"/>
      <c r="D24" s="253"/>
      <c r="E24" s="253"/>
    </row>
  </sheetData>
  <mergeCells count="7">
    <mergeCell ref="B24:E24"/>
    <mergeCell ref="B2:E2"/>
    <mergeCell ref="B3:B4"/>
    <mergeCell ref="C3:C4"/>
    <mergeCell ref="D3:E3"/>
    <mergeCell ref="B22:E22"/>
    <mergeCell ref="B23:E23"/>
  </mergeCells>
  <hyperlinks>
    <hyperlink ref="B24" r:id="rId1" xr:uid="{00000000-0004-0000-1100-000000000000}"/>
    <hyperlink ref="E1" location="Indice!A1" display="[índice Ç]" xr:uid="{00000000-0004-0000-1100-000001000000}"/>
  </hyperlinks>
  <pageMargins left="0.7" right="0.7" top="0.75" bottom="0.75" header="0.3" footer="0.3"/>
  <pageSetup paperSize="9" orientation="portrait" horizontalDpi="4294967293" verticalDpi="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4"/>
  <sheetViews>
    <sheetView showGridLines="0" zoomScaleNormal="100" workbookViewId="0">
      <selection activeCell="F24" sqref="F24"/>
    </sheetView>
  </sheetViews>
  <sheetFormatPr defaultColWidth="12.83203125" defaultRowHeight="15" customHeight="1" x14ac:dyDescent="0.2"/>
  <cols>
    <col min="1" max="1" width="14.83203125" style="3" customWidth="1"/>
    <col min="2" max="2" width="14.83203125" style="1" customWidth="1"/>
    <col min="3" max="5" width="21.83203125" style="3" customWidth="1"/>
    <col min="13" max="16384" width="12.83203125" style="3"/>
  </cols>
  <sheetData>
    <row r="1" spans="1:12" ht="30" customHeight="1" x14ac:dyDescent="0.2">
      <c r="A1" s="4" t="s">
        <v>9</v>
      </c>
      <c r="B1" s="5" t="s">
        <v>10</v>
      </c>
      <c r="C1" s="5"/>
      <c r="D1" s="6"/>
      <c r="E1" s="8" t="s">
        <v>11</v>
      </c>
      <c r="I1" s="3"/>
      <c r="J1" s="3"/>
      <c r="K1" s="3"/>
      <c r="L1" s="3"/>
    </row>
    <row r="2" spans="1:12" ht="45" customHeight="1" thickBot="1" x14ac:dyDescent="0.25">
      <c r="B2" s="233" t="s">
        <v>206</v>
      </c>
      <c r="C2" s="252"/>
      <c r="D2" s="252"/>
      <c r="E2" s="252"/>
    </row>
    <row r="3" spans="1:12" ht="30" customHeight="1" x14ac:dyDescent="0.2">
      <c r="A3"/>
      <c r="B3" s="243" t="s">
        <v>2</v>
      </c>
      <c r="C3" s="256" t="s">
        <v>209</v>
      </c>
      <c r="D3" s="255" t="s">
        <v>208</v>
      </c>
      <c r="E3" s="241"/>
    </row>
    <row r="4" spans="1:12" ht="30" customHeight="1" x14ac:dyDescent="0.2">
      <c r="A4"/>
      <c r="B4" s="254"/>
      <c r="C4" s="257"/>
      <c r="D4" s="83" t="s">
        <v>12</v>
      </c>
      <c r="E4" s="88" t="s">
        <v>207</v>
      </c>
    </row>
    <row r="5" spans="1:12" customFormat="1" ht="15" customHeight="1" x14ac:dyDescent="0.2">
      <c r="B5" s="172">
        <v>2000</v>
      </c>
      <c r="C5" s="200">
        <v>28700</v>
      </c>
      <c r="D5" s="201">
        <v>765</v>
      </c>
      <c r="E5" s="194">
        <f t="shared" ref="E5:E20" si="0">D5/C5*100</f>
        <v>2.6655052264808363</v>
      </c>
    </row>
    <row r="6" spans="1:12" customFormat="1" ht="15" customHeight="1" x14ac:dyDescent="0.2">
      <c r="B6" s="89">
        <v>2001</v>
      </c>
      <c r="C6" s="150">
        <v>27586</v>
      </c>
      <c r="D6" s="147">
        <v>779</v>
      </c>
      <c r="E6" s="136">
        <f t="shared" si="0"/>
        <v>2.8238961792213439</v>
      </c>
    </row>
    <row r="7" spans="1:12" customFormat="1" ht="15" customHeight="1" x14ac:dyDescent="0.2">
      <c r="A7" s="3"/>
      <c r="B7" s="90">
        <v>2002</v>
      </c>
      <c r="C7" s="151">
        <v>36515</v>
      </c>
      <c r="D7" s="148">
        <v>920</v>
      </c>
      <c r="E7" s="137">
        <f t="shared" si="0"/>
        <v>2.5195125290976312</v>
      </c>
    </row>
    <row r="8" spans="1:12" customFormat="1" ht="15" customHeight="1" x14ac:dyDescent="0.2">
      <c r="A8" s="3"/>
      <c r="B8" s="89">
        <v>2003</v>
      </c>
      <c r="C8" s="150">
        <v>35424</v>
      </c>
      <c r="D8" s="147">
        <v>1165</v>
      </c>
      <c r="E8" s="136">
        <f t="shared" si="0"/>
        <v>3.2887308039747065</v>
      </c>
    </row>
    <row r="9" spans="1:12" customFormat="1" ht="15" customHeight="1" x14ac:dyDescent="0.2">
      <c r="A9" s="3"/>
      <c r="B9" s="90">
        <v>2004</v>
      </c>
      <c r="C9" s="151">
        <v>35685</v>
      </c>
      <c r="D9" s="148">
        <v>1199</v>
      </c>
      <c r="E9" s="137">
        <f t="shared" si="0"/>
        <v>3.359955163233852</v>
      </c>
    </row>
    <row r="10" spans="1:12" customFormat="1" ht="15" customHeight="1" x14ac:dyDescent="0.2">
      <c r="A10" s="3"/>
      <c r="B10" s="89">
        <v>2005</v>
      </c>
      <c r="C10" s="150">
        <v>38437</v>
      </c>
      <c r="D10" s="147">
        <v>1505</v>
      </c>
      <c r="E10" s="136">
        <f t="shared" si="0"/>
        <v>3.9154980877800032</v>
      </c>
    </row>
    <row r="11" spans="1:12" customFormat="1" ht="15" customHeight="1" x14ac:dyDescent="0.2">
      <c r="A11" s="14"/>
      <c r="B11" s="90">
        <v>2006</v>
      </c>
      <c r="C11" s="151">
        <v>46711</v>
      </c>
      <c r="D11" s="148">
        <v>2383</v>
      </c>
      <c r="E11" s="137">
        <f t="shared" si="0"/>
        <v>5.1015820684635313</v>
      </c>
    </row>
    <row r="12" spans="1:12" customFormat="1" ht="15" customHeight="1" x14ac:dyDescent="0.2">
      <c r="A12" s="3"/>
      <c r="B12" s="89">
        <v>2007</v>
      </c>
      <c r="C12" s="150">
        <v>43889</v>
      </c>
      <c r="D12" s="147">
        <v>2201</v>
      </c>
      <c r="E12" s="136">
        <f t="shared" si="0"/>
        <v>5.0149240128506003</v>
      </c>
    </row>
    <row r="13" spans="1:12" customFormat="1" ht="15" customHeight="1" x14ac:dyDescent="0.2">
      <c r="A13" s="3"/>
      <c r="B13" s="90">
        <v>2008</v>
      </c>
      <c r="C13" s="151">
        <v>44365</v>
      </c>
      <c r="D13" s="148">
        <v>1761</v>
      </c>
      <c r="E13" s="137">
        <f t="shared" si="0"/>
        <v>3.969345204553139</v>
      </c>
    </row>
    <row r="14" spans="1:12" customFormat="1" ht="15" customHeight="1" x14ac:dyDescent="0.2">
      <c r="A14" s="3"/>
      <c r="B14" s="89">
        <v>2009</v>
      </c>
      <c r="C14" s="150">
        <v>43440</v>
      </c>
      <c r="D14" s="147">
        <v>2336</v>
      </c>
      <c r="E14" s="136">
        <f t="shared" si="0"/>
        <v>5.3775322283609572</v>
      </c>
    </row>
    <row r="15" spans="1:12" customFormat="1" ht="15" customHeight="1" x14ac:dyDescent="0.2">
      <c r="A15" s="3"/>
      <c r="B15" s="91">
        <v>2010</v>
      </c>
      <c r="C15" s="152">
        <v>39314</v>
      </c>
      <c r="D15" s="149">
        <v>2217</v>
      </c>
      <c r="E15" s="72">
        <f t="shared" si="0"/>
        <v>5.6392124942768476</v>
      </c>
    </row>
    <row r="16" spans="1:12" customFormat="1" ht="15" customHeight="1" x14ac:dyDescent="0.2">
      <c r="A16" s="3"/>
      <c r="B16" s="89">
        <v>2011</v>
      </c>
      <c r="C16" s="150">
        <v>36012</v>
      </c>
      <c r="D16" s="147">
        <v>2211</v>
      </c>
      <c r="E16" s="136">
        <f t="shared" si="0"/>
        <v>6.1396201266244583</v>
      </c>
    </row>
    <row r="17" spans="1:5" customFormat="1" ht="15" customHeight="1" x14ac:dyDescent="0.2">
      <c r="A17" s="3"/>
      <c r="B17" s="90">
        <v>2012</v>
      </c>
      <c r="C17" s="151">
        <v>33500</v>
      </c>
      <c r="D17" s="148">
        <v>2071</v>
      </c>
      <c r="E17" s="137">
        <f t="shared" si="0"/>
        <v>6.1820895522388053</v>
      </c>
    </row>
    <row r="18" spans="1:5" customFormat="1" ht="15" customHeight="1" x14ac:dyDescent="0.2">
      <c r="A18" s="3"/>
      <c r="B18" s="89">
        <v>2013</v>
      </c>
      <c r="C18" s="150">
        <v>34061</v>
      </c>
      <c r="D18" s="147">
        <v>2184</v>
      </c>
      <c r="E18" s="136">
        <f t="shared" si="0"/>
        <v>6.4120254836910249</v>
      </c>
    </row>
    <row r="19" spans="1:5" customFormat="1" ht="15" customHeight="1" x14ac:dyDescent="0.2">
      <c r="A19" s="3"/>
      <c r="B19" s="172">
        <v>2014</v>
      </c>
      <c r="C19" s="200">
        <v>32836</v>
      </c>
      <c r="D19" s="201">
        <v>2447</v>
      </c>
      <c r="E19" s="194">
        <f t="shared" si="0"/>
        <v>7.4521866244365933</v>
      </c>
    </row>
    <row r="20" spans="1:5" customFormat="1" ht="15" customHeight="1" thickBot="1" x14ac:dyDescent="0.25">
      <c r="A20" s="3"/>
      <c r="B20" s="176">
        <v>2015</v>
      </c>
      <c r="C20" s="198">
        <v>40689</v>
      </c>
      <c r="D20" s="199">
        <v>3537</v>
      </c>
      <c r="E20" s="197">
        <f t="shared" si="0"/>
        <v>8.6927670869276703</v>
      </c>
    </row>
    <row r="22" spans="1:5" customFormat="1" ht="15" customHeight="1" x14ac:dyDescent="0.2">
      <c r="A22" s="11" t="s">
        <v>14</v>
      </c>
      <c r="B22" s="235" t="s">
        <v>212</v>
      </c>
      <c r="C22" s="236"/>
      <c r="D22" s="236"/>
      <c r="E22" s="236"/>
    </row>
    <row r="23" spans="1:5" customFormat="1" ht="15" customHeight="1" x14ac:dyDescent="0.2">
      <c r="A23" s="16" t="s">
        <v>15</v>
      </c>
      <c r="B23" s="230" t="s">
        <v>52</v>
      </c>
      <c r="C23" s="231"/>
      <c r="D23" s="231"/>
      <c r="E23" s="231"/>
    </row>
    <row r="24" spans="1:5" customFormat="1" ht="15" customHeight="1" x14ac:dyDescent="0.2">
      <c r="A24" s="14" t="s">
        <v>16</v>
      </c>
      <c r="B24" s="232" t="s">
        <v>242</v>
      </c>
      <c r="C24" s="253"/>
      <c r="D24" s="253"/>
      <c r="E24" s="253"/>
    </row>
  </sheetData>
  <mergeCells count="7">
    <mergeCell ref="B24:E24"/>
    <mergeCell ref="B2:E2"/>
    <mergeCell ref="B3:B4"/>
    <mergeCell ref="C3:C4"/>
    <mergeCell ref="D3:E3"/>
    <mergeCell ref="B22:E22"/>
    <mergeCell ref="B23:E23"/>
  </mergeCells>
  <hyperlinks>
    <hyperlink ref="B24" r:id="rId1" xr:uid="{00000000-0004-0000-1200-000000000000}"/>
    <hyperlink ref="E1" location="Indice!A1" display="[índice Ç]" xr:uid="{00000000-0004-0000-1200-000001000000}"/>
  </hyperlinks>
  <pageMargins left="0.7" right="0.7" top="0.75" bottom="0.75" header="0.3" footer="0.3"/>
  <pageSetup paperSize="9" orientation="portrait" horizontalDpi="4294967293"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28"/>
  <sheetViews>
    <sheetView showGridLines="0" topLeftCell="A37" workbookViewId="0">
      <selection activeCell="B55" sqref="B55:E55"/>
    </sheetView>
  </sheetViews>
  <sheetFormatPr defaultColWidth="12.83203125" defaultRowHeight="15" customHeight="1" x14ac:dyDescent="0.2"/>
  <cols>
    <col min="1" max="1" width="14.83203125" style="3" customWidth="1"/>
    <col min="2" max="3" width="15.83203125" style="1" customWidth="1"/>
    <col min="4" max="4" width="15.83203125" style="45" customWidth="1"/>
    <col min="5" max="5" width="15.83203125" style="3" customWidth="1"/>
    <col min="6" max="16384" width="12.83203125" style="3"/>
  </cols>
  <sheetData>
    <row r="1" spans="1:7" ht="30" customHeight="1" x14ac:dyDescent="0.2">
      <c r="A1" s="4" t="s">
        <v>9</v>
      </c>
      <c r="B1" s="5" t="s">
        <v>10</v>
      </c>
      <c r="C1" s="5"/>
      <c r="D1" s="6"/>
      <c r="E1" s="8" t="s">
        <v>11</v>
      </c>
    </row>
    <row r="2" spans="1:7" ht="45" customHeight="1" thickBot="1" x14ac:dyDescent="0.25">
      <c r="B2" s="233" t="s">
        <v>75</v>
      </c>
      <c r="C2" s="234"/>
      <c r="D2" s="234"/>
      <c r="E2" s="234"/>
      <c r="F2" s="36"/>
      <c r="G2" s="9"/>
    </row>
    <row r="3" spans="1:7" customFormat="1" ht="30" customHeight="1" x14ac:dyDescent="0.2">
      <c r="B3" s="52" t="s">
        <v>2</v>
      </c>
      <c r="C3" s="52" t="s">
        <v>0</v>
      </c>
      <c r="D3" s="107" t="s">
        <v>20</v>
      </c>
      <c r="E3" s="52" t="s">
        <v>21</v>
      </c>
      <c r="F3" s="43"/>
    </row>
    <row r="4" spans="1:7" customFormat="1" ht="15" customHeight="1" x14ac:dyDescent="0.2">
      <c r="B4" s="153">
        <v>1969</v>
      </c>
      <c r="C4" s="154">
        <v>743</v>
      </c>
      <c r="D4" s="154">
        <v>398</v>
      </c>
      <c r="E4" s="154">
        <v>345</v>
      </c>
    </row>
    <row r="5" spans="1:7" customFormat="1" ht="15" customHeight="1" x14ac:dyDescent="0.2">
      <c r="B5" s="54">
        <v>1970</v>
      </c>
      <c r="C5" s="108">
        <v>816</v>
      </c>
      <c r="D5" s="108">
        <v>359</v>
      </c>
      <c r="E5" s="108">
        <v>457</v>
      </c>
    </row>
    <row r="6" spans="1:7" customFormat="1" ht="15" customHeight="1" x14ac:dyDescent="0.2">
      <c r="B6" s="12">
        <v>1971</v>
      </c>
      <c r="C6" s="105">
        <v>825</v>
      </c>
      <c r="D6" s="105">
        <v>387</v>
      </c>
      <c r="E6" s="105">
        <v>438</v>
      </c>
    </row>
    <row r="7" spans="1:7" customFormat="1" ht="15" customHeight="1" x14ac:dyDescent="0.2">
      <c r="B7" s="54">
        <v>1972</v>
      </c>
      <c r="C7" s="108">
        <v>1026</v>
      </c>
      <c r="D7" s="108">
        <v>588</v>
      </c>
      <c r="E7" s="108">
        <v>438</v>
      </c>
    </row>
    <row r="8" spans="1:7" customFormat="1" ht="15" customHeight="1" x14ac:dyDescent="0.2">
      <c r="B8" s="12">
        <v>1973</v>
      </c>
      <c r="C8" s="105">
        <v>1159</v>
      </c>
      <c r="D8" s="105">
        <v>628</v>
      </c>
      <c r="E8" s="105">
        <v>531</v>
      </c>
    </row>
    <row r="9" spans="1:7" customFormat="1" ht="15" customHeight="1" x14ac:dyDescent="0.2">
      <c r="B9" s="54">
        <v>1974</v>
      </c>
      <c r="C9" s="108">
        <v>992</v>
      </c>
      <c r="D9" s="108">
        <v>544</v>
      </c>
      <c r="E9" s="108">
        <v>448</v>
      </c>
    </row>
    <row r="10" spans="1:7" customFormat="1" ht="15" customHeight="1" x14ac:dyDescent="0.2">
      <c r="B10" s="12">
        <v>1975</v>
      </c>
      <c r="C10" s="105">
        <v>791</v>
      </c>
      <c r="D10" s="105">
        <v>397</v>
      </c>
      <c r="E10" s="105">
        <v>394</v>
      </c>
    </row>
    <row r="11" spans="1:7" customFormat="1" ht="15" customHeight="1" x14ac:dyDescent="0.2">
      <c r="B11" s="54">
        <v>1976</v>
      </c>
      <c r="C11" s="108">
        <v>960</v>
      </c>
      <c r="D11" s="108">
        <v>528</v>
      </c>
      <c r="E11" s="108">
        <v>432</v>
      </c>
    </row>
    <row r="12" spans="1:7" customFormat="1" ht="15" customHeight="1" x14ac:dyDescent="0.2">
      <c r="B12" s="12">
        <v>1977</v>
      </c>
      <c r="C12" s="105">
        <v>1004</v>
      </c>
      <c r="D12" s="105">
        <v>496</v>
      </c>
      <c r="E12" s="105">
        <v>508</v>
      </c>
    </row>
    <row r="13" spans="1:7" customFormat="1" ht="15" customHeight="1" x14ac:dyDescent="0.2">
      <c r="B13" s="54">
        <v>1978</v>
      </c>
      <c r="C13" s="108">
        <v>1096</v>
      </c>
      <c r="D13" s="108">
        <v>552</v>
      </c>
      <c r="E13" s="108">
        <v>544</v>
      </c>
    </row>
    <row r="14" spans="1:7" customFormat="1" ht="15" customHeight="1" x14ac:dyDescent="0.2">
      <c r="B14" s="12">
        <v>1979</v>
      </c>
      <c r="C14" s="105">
        <v>1680</v>
      </c>
      <c r="D14" s="105">
        <v>835</v>
      </c>
      <c r="E14" s="105">
        <v>845</v>
      </c>
    </row>
    <row r="15" spans="1:7" customFormat="1" ht="15" customHeight="1" x14ac:dyDescent="0.2">
      <c r="B15" s="54" t="s">
        <v>22</v>
      </c>
      <c r="C15" s="108">
        <v>2888</v>
      </c>
      <c r="D15" s="108">
        <v>1439</v>
      </c>
      <c r="E15" s="108">
        <v>1449</v>
      </c>
    </row>
    <row r="16" spans="1:7" customFormat="1" ht="15" customHeight="1" x14ac:dyDescent="0.2">
      <c r="B16" s="12" t="s">
        <v>23</v>
      </c>
      <c r="C16" s="105">
        <v>3977</v>
      </c>
      <c r="D16" s="105">
        <v>2120</v>
      </c>
      <c r="E16" s="105">
        <v>1857</v>
      </c>
    </row>
    <row r="17" spans="2:5" customFormat="1" ht="15" customHeight="1" x14ac:dyDescent="0.2">
      <c r="B17" s="54" t="s">
        <v>24</v>
      </c>
      <c r="C17" s="108">
        <v>5342</v>
      </c>
      <c r="D17" s="108">
        <v>2847</v>
      </c>
      <c r="E17" s="108">
        <v>2495</v>
      </c>
    </row>
    <row r="18" spans="2:5" customFormat="1" ht="15" customHeight="1" x14ac:dyDescent="0.2">
      <c r="B18" s="12" t="s">
        <v>25</v>
      </c>
      <c r="C18" s="105">
        <v>4992</v>
      </c>
      <c r="D18" s="105">
        <v>2670</v>
      </c>
      <c r="E18" s="105">
        <v>2322</v>
      </c>
    </row>
    <row r="19" spans="2:5" customFormat="1" ht="15" customHeight="1" x14ac:dyDescent="0.2">
      <c r="B19" s="54" t="s">
        <v>26</v>
      </c>
      <c r="C19" s="108">
        <v>6327</v>
      </c>
      <c r="D19" s="108">
        <v>3427</v>
      </c>
      <c r="E19" s="108">
        <v>2900</v>
      </c>
    </row>
    <row r="20" spans="2:5" customFormat="1" ht="15" customHeight="1" x14ac:dyDescent="0.2">
      <c r="B20" s="12" t="s">
        <v>27</v>
      </c>
      <c r="C20" s="105">
        <v>8101</v>
      </c>
      <c r="D20" s="105">
        <v>4360</v>
      </c>
      <c r="E20" s="105">
        <v>3741</v>
      </c>
    </row>
    <row r="21" spans="2:5" customFormat="1" ht="15" customHeight="1" x14ac:dyDescent="0.2">
      <c r="B21" s="54" t="s">
        <v>28</v>
      </c>
      <c r="C21" s="108">
        <v>10214</v>
      </c>
      <c r="D21" s="108">
        <v>5204</v>
      </c>
      <c r="E21" s="108">
        <v>5010</v>
      </c>
    </row>
    <row r="22" spans="2:5" customFormat="1" ht="15" customHeight="1" x14ac:dyDescent="0.2">
      <c r="B22" s="12" t="s">
        <v>29</v>
      </c>
      <c r="C22" s="105">
        <v>11051</v>
      </c>
      <c r="D22" s="105">
        <v>5662</v>
      </c>
      <c r="E22" s="105">
        <v>5389</v>
      </c>
    </row>
    <row r="23" spans="2:5" customFormat="1" ht="15" customHeight="1" x14ac:dyDescent="0.2">
      <c r="B23" s="54" t="s">
        <v>30</v>
      </c>
      <c r="C23" s="108">
        <v>12137</v>
      </c>
      <c r="D23" s="108">
        <v>6336</v>
      </c>
      <c r="E23" s="108">
        <v>5801</v>
      </c>
    </row>
    <row r="24" spans="2:5" customFormat="1" ht="15" customHeight="1" x14ac:dyDescent="0.2">
      <c r="B24" s="12" t="s">
        <v>31</v>
      </c>
      <c r="C24" s="105">
        <v>14253</v>
      </c>
      <c r="D24" s="105">
        <v>7585</v>
      </c>
      <c r="E24" s="105">
        <v>6668</v>
      </c>
    </row>
    <row r="25" spans="2:5" customFormat="1" ht="15" customHeight="1" x14ac:dyDescent="0.2">
      <c r="B25" s="54" t="s">
        <v>32</v>
      </c>
      <c r="C25" s="108">
        <v>19684</v>
      </c>
      <c r="D25" s="108">
        <v>10152</v>
      </c>
      <c r="E25" s="108">
        <v>9532</v>
      </c>
    </row>
    <row r="26" spans="2:5" customFormat="1" ht="15" customHeight="1" x14ac:dyDescent="0.2">
      <c r="B26" s="12" t="s">
        <v>33</v>
      </c>
      <c r="C26" s="105">
        <v>19784</v>
      </c>
      <c r="D26" s="105">
        <v>10409</v>
      </c>
      <c r="E26" s="105">
        <v>9375</v>
      </c>
    </row>
    <row r="27" spans="2:5" customFormat="1" ht="15" customHeight="1" x14ac:dyDescent="0.2">
      <c r="B27" s="54" t="s">
        <v>34</v>
      </c>
      <c r="C27" s="108">
        <v>18755</v>
      </c>
      <c r="D27" s="108">
        <v>9552</v>
      </c>
      <c r="E27" s="108">
        <v>9203</v>
      </c>
    </row>
    <row r="28" spans="2:5" customFormat="1" ht="15" customHeight="1" x14ac:dyDescent="0.2">
      <c r="B28" s="12" t="s">
        <v>35</v>
      </c>
      <c r="C28" s="105">
        <v>14800</v>
      </c>
      <c r="D28" s="105">
        <v>7459</v>
      </c>
      <c r="E28" s="105">
        <v>7341</v>
      </c>
    </row>
    <row r="29" spans="2:5" customFormat="1" ht="15" customHeight="1" x14ac:dyDescent="0.2">
      <c r="B29" s="54" t="s">
        <v>36</v>
      </c>
      <c r="C29" s="108">
        <v>12271</v>
      </c>
      <c r="D29" s="108">
        <v>5874</v>
      </c>
      <c r="E29" s="108">
        <v>6397</v>
      </c>
    </row>
    <row r="30" spans="2:5" customFormat="1" ht="15" customHeight="1" x14ac:dyDescent="0.2">
      <c r="B30" s="12" t="s">
        <v>37</v>
      </c>
      <c r="C30" s="105">
        <v>10362</v>
      </c>
      <c r="D30" s="105">
        <v>5035</v>
      </c>
      <c r="E30" s="105">
        <v>5327</v>
      </c>
    </row>
    <row r="31" spans="2:5" customFormat="1" ht="15" customHeight="1" x14ac:dyDescent="0.2">
      <c r="B31" s="54" t="s">
        <v>38</v>
      </c>
      <c r="C31" s="108">
        <v>7484</v>
      </c>
      <c r="D31" s="108">
        <v>3502</v>
      </c>
      <c r="E31" s="108">
        <v>3982</v>
      </c>
    </row>
    <row r="32" spans="2:5" customFormat="1" ht="15" customHeight="1" x14ac:dyDescent="0.2">
      <c r="B32" s="12" t="s">
        <v>39</v>
      </c>
      <c r="C32" s="105">
        <v>5599</v>
      </c>
      <c r="D32" s="105">
        <v>2686</v>
      </c>
      <c r="E32" s="105">
        <v>2913</v>
      </c>
    </row>
    <row r="33" spans="2:5" customFormat="1" ht="15" customHeight="1" x14ac:dyDescent="0.2">
      <c r="B33" s="54" t="s">
        <v>40</v>
      </c>
      <c r="C33" s="108">
        <v>5105</v>
      </c>
      <c r="D33" s="108">
        <v>2532</v>
      </c>
      <c r="E33" s="108">
        <v>2573</v>
      </c>
    </row>
    <row r="34" spans="2:5" customFormat="1" ht="15" customHeight="1" x14ac:dyDescent="0.2">
      <c r="B34" s="12" t="s">
        <v>41</v>
      </c>
      <c r="C34" s="105">
        <v>4996</v>
      </c>
      <c r="D34" s="105">
        <v>2468</v>
      </c>
      <c r="E34" s="105">
        <v>2528</v>
      </c>
    </row>
    <row r="35" spans="2:5" customFormat="1" ht="15" customHeight="1" x14ac:dyDescent="0.2">
      <c r="B35" s="54" t="s">
        <v>42</v>
      </c>
      <c r="C35" s="108">
        <v>4911</v>
      </c>
      <c r="D35" s="108">
        <v>2475</v>
      </c>
      <c r="E35" s="108">
        <v>2436</v>
      </c>
    </row>
    <row r="36" spans="2:5" customFormat="1" ht="15" customHeight="1" x14ac:dyDescent="0.2">
      <c r="B36" s="12" t="s">
        <v>43</v>
      </c>
      <c r="C36" s="105">
        <v>4931</v>
      </c>
      <c r="D36" s="105">
        <v>2604</v>
      </c>
      <c r="E36" s="105">
        <v>2327</v>
      </c>
    </row>
    <row r="37" spans="2:5" customFormat="1" ht="15" customHeight="1" x14ac:dyDescent="0.2">
      <c r="B37" s="54" t="s">
        <v>44</v>
      </c>
      <c r="C37" s="108">
        <v>9335</v>
      </c>
      <c r="D37" s="108">
        <v>5492</v>
      </c>
      <c r="E37" s="108">
        <v>3843</v>
      </c>
    </row>
    <row r="38" spans="2:5" customFormat="1" ht="15" customHeight="1" x14ac:dyDescent="0.2">
      <c r="B38" s="12" t="s">
        <v>45</v>
      </c>
      <c r="C38" s="105">
        <v>12270</v>
      </c>
      <c r="D38" s="105">
        <v>6885</v>
      </c>
      <c r="E38" s="105">
        <v>5385</v>
      </c>
    </row>
    <row r="39" spans="2:5" customFormat="1" ht="15" customHeight="1" x14ac:dyDescent="0.2">
      <c r="B39" s="54" t="s">
        <v>46</v>
      </c>
      <c r="C39" s="108">
        <v>13593</v>
      </c>
      <c r="D39" s="108">
        <v>8006</v>
      </c>
      <c r="E39" s="108">
        <v>5587</v>
      </c>
    </row>
    <row r="40" spans="2:5" customFormat="1" ht="15" customHeight="1" x14ac:dyDescent="0.2">
      <c r="B40" s="12" t="s">
        <v>47</v>
      </c>
      <c r="C40" s="105">
        <v>12169</v>
      </c>
      <c r="D40" s="105">
        <v>7136</v>
      </c>
      <c r="E40" s="105">
        <v>5033</v>
      </c>
    </row>
    <row r="41" spans="2:5" customFormat="1" ht="15" customHeight="1" x14ac:dyDescent="0.2">
      <c r="B41" s="54" t="s">
        <v>48</v>
      </c>
      <c r="C41" s="108">
        <v>12497</v>
      </c>
      <c r="D41" s="108">
        <v>7258</v>
      </c>
      <c r="E41" s="108">
        <v>5239</v>
      </c>
    </row>
    <row r="42" spans="2:5" customFormat="1" ht="15" customHeight="1" x14ac:dyDescent="0.2">
      <c r="B42" s="12" t="s">
        <v>49</v>
      </c>
      <c r="C42" s="105">
        <v>15470</v>
      </c>
      <c r="D42" s="105">
        <v>9260</v>
      </c>
      <c r="E42" s="105">
        <v>6210</v>
      </c>
    </row>
    <row r="43" spans="2:5" customFormat="1" ht="15" customHeight="1" x14ac:dyDescent="0.2">
      <c r="B43" s="54" t="s">
        <v>50</v>
      </c>
      <c r="C43" s="108">
        <v>17772</v>
      </c>
      <c r="D43" s="108">
        <v>10292</v>
      </c>
      <c r="E43" s="108">
        <v>7480</v>
      </c>
    </row>
    <row r="44" spans="2:5" customFormat="1" ht="15" customHeight="1" x14ac:dyDescent="0.2">
      <c r="B44" s="12">
        <v>2009</v>
      </c>
      <c r="C44" s="105">
        <v>13670</v>
      </c>
      <c r="D44" s="105">
        <v>7822</v>
      </c>
      <c r="E44" s="105">
        <v>5848</v>
      </c>
    </row>
    <row r="45" spans="2:5" customFormat="1" ht="15" customHeight="1" x14ac:dyDescent="0.2">
      <c r="B45" s="54">
        <v>2010</v>
      </c>
      <c r="C45" s="108">
        <v>12826</v>
      </c>
      <c r="D45" s="108">
        <v>7577</v>
      </c>
      <c r="E45" s="108">
        <v>5249</v>
      </c>
    </row>
    <row r="46" spans="2:5" customFormat="1" ht="15" customHeight="1" x14ac:dyDescent="0.2">
      <c r="B46" s="12">
        <v>2011</v>
      </c>
      <c r="C46" s="105">
        <v>15358</v>
      </c>
      <c r="D46" s="105">
        <v>9129</v>
      </c>
      <c r="E46" s="105">
        <v>6229</v>
      </c>
    </row>
    <row r="47" spans="2:5" customFormat="1" ht="15" customHeight="1" x14ac:dyDescent="0.2">
      <c r="B47" s="54">
        <v>2012</v>
      </c>
      <c r="C47" s="108">
        <v>18577</v>
      </c>
      <c r="D47" s="108">
        <v>10975</v>
      </c>
      <c r="E47" s="108">
        <v>7602</v>
      </c>
    </row>
    <row r="48" spans="2:5" customFormat="1" ht="15" customHeight="1" x14ac:dyDescent="0.2">
      <c r="B48" s="12">
        <v>2013</v>
      </c>
      <c r="C48" s="105">
        <v>19925</v>
      </c>
      <c r="D48" s="105">
        <v>11381</v>
      </c>
      <c r="E48" s="105">
        <v>8544</v>
      </c>
    </row>
    <row r="49" spans="1:6" customFormat="1" ht="15" customHeight="1" x14ac:dyDescent="0.2">
      <c r="B49" s="54">
        <v>2014</v>
      </c>
      <c r="C49" s="108">
        <v>14893</v>
      </c>
      <c r="D49" s="108">
        <v>8350</v>
      </c>
      <c r="E49" s="108">
        <v>6543</v>
      </c>
    </row>
    <row r="50" spans="1:6" customFormat="1" ht="15" customHeight="1" thickBot="1" x14ac:dyDescent="0.25">
      <c r="B50" s="111">
        <v>2015</v>
      </c>
      <c r="C50" s="106">
        <v>14086</v>
      </c>
      <c r="D50" s="106" t="s">
        <v>51</v>
      </c>
      <c r="E50" s="106" t="s">
        <v>51</v>
      </c>
    </row>
    <row r="51" spans="1:6" customFormat="1" ht="15" customHeight="1" x14ac:dyDescent="0.2">
      <c r="B51" s="58"/>
      <c r="C51" s="59"/>
      <c r="D51" s="59"/>
      <c r="E51" s="59"/>
    </row>
    <row r="52" spans="1:6" customFormat="1" ht="90" customHeight="1" x14ac:dyDescent="0.2">
      <c r="A52" s="11" t="s">
        <v>13</v>
      </c>
      <c r="B52" s="235" t="s">
        <v>237</v>
      </c>
      <c r="C52" s="235"/>
      <c r="D52" s="235"/>
      <c r="E52" s="235"/>
      <c r="F52" s="40"/>
    </row>
    <row r="53" spans="1:6" customFormat="1" ht="45" customHeight="1" x14ac:dyDescent="0.2">
      <c r="A53" s="11" t="s">
        <v>14</v>
      </c>
      <c r="B53" s="235" t="s">
        <v>235</v>
      </c>
      <c r="C53" s="236"/>
      <c r="D53" s="236"/>
      <c r="E53" s="236"/>
      <c r="F53" s="37"/>
    </row>
    <row r="54" spans="1:6" customFormat="1" ht="15" customHeight="1" x14ac:dyDescent="0.2">
      <c r="A54" s="16" t="s">
        <v>15</v>
      </c>
      <c r="B54" s="230" t="s">
        <v>52</v>
      </c>
      <c r="C54" s="231"/>
      <c r="D54" s="231"/>
      <c r="E54" s="231"/>
      <c r="F54" s="38"/>
    </row>
    <row r="55" spans="1:6" customFormat="1" ht="15" customHeight="1" x14ac:dyDescent="0.2">
      <c r="A55" s="14" t="s">
        <v>16</v>
      </c>
      <c r="B55" s="232" t="s">
        <v>242</v>
      </c>
      <c r="C55" s="231"/>
      <c r="D55" s="231"/>
      <c r="E55" s="231"/>
      <c r="F55" s="39"/>
    </row>
    <row r="56" spans="1:6" customFormat="1" ht="15" customHeight="1" x14ac:dyDescent="0.2">
      <c r="D56" s="46"/>
    </row>
    <row r="57" spans="1:6" customFormat="1" ht="15" customHeight="1" x14ac:dyDescent="0.2">
      <c r="D57" s="46"/>
    </row>
    <row r="58" spans="1:6" customFormat="1" ht="15" customHeight="1" x14ac:dyDescent="0.2">
      <c r="D58" s="46"/>
    </row>
    <row r="59" spans="1:6" customFormat="1" ht="15" customHeight="1" x14ac:dyDescent="0.2">
      <c r="D59" s="46"/>
    </row>
    <row r="60" spans="1:6" customFormat="1" ht="15" customHeight="1" x14ac:dyDescent="0.2">
      <c r="D60" s="46"/>
    </row>
    <row r="61" spans="1:6" customFormat="1" ht="15" customHeight="1" x14ac:dyDescent="0.2">
      <c r="D61" s="46"/>
    </row>
    <row r="62" spans="1:6" customFormat="1" ht="15" customHeight="1" x14ac:dyDescent="0.2">
      <c r="D62" s="46"/>
    </row>
    <row r="63" spans="1:6" customFormat="1" ht="15" customHeight="1" x14ac:dyDescent="0.2">
      <c r="D63" s="46"/>
    </row>
    <row r="64" spans="1:6" customFormat="1" ht="15" customHeight="1" x14ac:dyDescent="0.2">
      <c r="D64" s="46"/>
    </row>
    <row r="65" spans="4:4" customFormat="1" ht="15" customHeight="1" x14ac:dyDescent="0.2">
      <c r="D65" s="46"/>
    </row>
    <row r="66" spans="4:4" customFormat="1" ht="15" customHeight="1" x14ac:dyDescent="0.2">
      <c r="D66" s="46"/>
    </row>
    <row r="67" spans="4:4" customFormat="1" ht="15" customHeight="1" x14ac:dyDescent="0.2">
      <c r="D67" s="46"/>
    </row>
    <row r="68" spans="4:4" customFormat="1" ht="15" customHeight="1" x14ac:dyDescent="0.2">
      <c r="D68" s="46"/>
    </row>
    <row r="69" spans="4:4" customFormat="1" ht="15" customHeight="1" x14ac:dyDescent="0.2">
      <c r="D69" s="46"/>
    </row>
    <row r="70" spans="4:4" customFormat="1" ht="15" customHeight="1" x14ac:dyDescent="0.2">
      <c r="D70" s="46"/>
    </row>
    <row r="71" spans="4:4" customFormat="1" ht="15" customHeight="1" x14ac:dyDescent="0.2">
      <c r="D71" s="46"/>
    </row>
    <row r="72" spans="4:4" customFormat="1" ht="15" customHeight="1" x14ac:dyDescent="0.2">
      <c r="D72" s="46"/>
    </row>
    <row r="73" spans="4:4" customFormat="1" ht="15" customHeight="1" x14ac:dyDescent="0.2">
      <c r="D73" s="46"/>
    </row>
    <row r="74" spans="4:4" customFormat="1" ht="15" customHeight="1" x14ac:dyDescent="0.2">
      <c r="D74" s="46"/>
    </row>
    <row r="75" spans="4:4" customFormat="1" ht="15" customHeight="1" x14ac:dyDescent="0.2">
      <c r="D75" s="46"/>
    </row>
    <row r="76" spans="4:4" customFormat="1" ht="15" customHeight="1" x14ac:dyDescent="0.2">
      <c r="D76" s="46"/>
    </row>
    <row r="77" spans="4:4" customFormat="1" ht="15" customHeight="1" x14ac:dyDescent="0.2">
      <c r="D77" s="46"/>
    </row>
    <row r="78" spans="4:4" customFormat="1" ht="15" customHeight="1" x14ac:dyDescent="0.2">
      <c r="D78" s="46"/>
    </row>
    <row r="79" spans="4:4" customFormat="1" ht="15" customHeight="1" x14ac:dyDescent="0.2">
      <c r="D79" s="46"/>
    </row>
    <row r="80" spans="4:4" customFormat="1" ht="15" customHeight="1" x14ac:dyDescent="0.2">
      <c r="D80" s="46"/>
    </row>
    <row r="81" spans="4:4" customFormat="1" ht="15" customHeight="1" x14ac:dyDescent="0.2">
      <c r="D81" s="46"/>
    </row>
    <row r="82" spans="4:4" customFormat="1" ht="15" customHeight="1" x14ac:dyDescent="0.2">
      <c r="D82" s="46"/>
    </row>
    <row r="83" spans="4:4" customFormat="1" ht="15" customHeight="1" x14ac:dyDescent="0.2">
      <c r="D83" s="46"/>
    </row>
    <row r="84" spans="4:4" customFormat="1" ht="15" customHeight="1" x14ac:dyDescent="0.2">
      <c r="D84" s="46"/>
    </row>
    <row r="85" spans="4:4" customFormat="1" ht="15" customHeight="1" x14ac:dyDescent="0.2">
      <c r="D85" s="46"/>
    </row>
    <row r="86" spans="4:4" customFormat="1" ht="15" customHeight="1" x14ac:dyDescent="0.2">
      <c r="D86" s="46"/>
    </row>
    <row r="87" spans="4:4" customFormat="1" ht="15" customHeight="1" x14ac:dyDescent="0.2">
      <c r="D87" s="46"/>
    </row>
    <row r="88" spans="4:4" customFormat="1" ht="15" customHeight="1" x14ac:dyDescent="0.2">
      <c r="D88" s="46"/>
    </row>
    <row r="89" spans="4:4" customFormat="1" ht="15" customHeight="1" x14ac:dyDescent="0.2">
      <c r="D89" s="46"/>
    </row>
    <row r="90" spans="4:4" customFormat="1" ht="15" customHeight="1" x14ac:dyDescent="0.2">
      <c r="D90" s="46"/>
    </row>
    <row r="91" spans="4:4" customFormat="1" ht="15" customHeight="1" x14ac:dyDescent="0.2">
      <c r="D91" s="46"/>
    </row>
    <row r="92" spans="4:4" customFormat="1" ht="15" customHeight="1" x14ac:dyDescent="0.2">
      <c r="D92" s="46"/>
    </row>
    <row r="93" spans="4:4" customFormat="1" ht="15" customHeight="1" x14ac:dyDescent="0.2">
      <c r="D93" s="46"/>
    </row>
    <row r="94" spans="4:4" customFormat="1" ht="15" customHeight="1" x14ac:dyDescent="0.2">
      <c r="D94" s="46"/>
    </row>
    <row r="95" spans="4:4" customFormat="1" ht="15" customHeight="1" x14ac:dyDescent="0.2">
      <c r="D95" s="46"/>
    </row>
    <row r="96" spans="4:4" customFormat="1" ht="15" customHeight="1" x14ac:dyDescent="0.2">
      <c r="D96" s="46"/>
    </row>
    <row r="97" spans="4:4" customFormat="1" ht="15" customHeight="1" x14ac:dyDescent="0.2">
      <c r="D97" s="46"/>
    </row>
    <row r="98" spans="4:4" customFormat="1" ht="15" customHeight="1" x14ac:dyDescent="0.2">
      <c r="D98" s="46"/>
    </row>
    <row r="99" spans="4:4" customFormat="1" ht="15" customHeight="1" x14ac:dyDescent="0.2">
      <c r="D99" s="46"/>
    </row>
    <row r="100" spans="4:4" customFormat="1" ht="15" customHeight="1" x14ac:dyDescent="0.2">
      <c r="D100" s="46"/>
    </row>
    <row r="101" spans="4:4" customFormat="1" ht="15" customHeight="1" x14ac:dyDescent="0.2">
      <c r="D101" s="46"/>
    </row>
    <row r="102" spans="4:4" customFormat="1" ht="15" customHeight="1" x14ac:dyDescent="0.2">
      <c r="D102" s="46"/>
    </row>
    <row r="103" spans="4:4" customFormat="1" ht="15" customHeight="1" x14ac:dyDescent="0.2">
      <c r="D103" s="46"/>
    </row>
    <row r="104" spans="4:4" customFormat="1" ht="15" customHeight="1" x14ac:dyDescent="0.2">
      <c r="D104" s="46"/>
    </row>
    <row r="105" spans="4:4" customFormat="1" ht="15" customHeight="1" x14ac:dyDescent="0.2">
      <c r="D105" s="46"/>
    </row>
    <row r="106" spans="4:4" customFormat="1" ht="15" customHeight="1" x14ac:dyDescent="0.2">
      <c r="D106" s="46"/>
    </row>
    <row r="107" spans="4:4" customFormat="1" ht="15" customHeight="1" x14ac:dyDescent="0.2">
      <c r="D107" s="46"/>
    </row>
    <row r="108" spans="4:4" customFormat="1" ht="15" customHeight="1" x14ac:dyDescent="0.2">
      <c r="D108" s="46"/>
    </row>
    <row r="109" spans="4:4" customFormat="1" ht="15" customHeight="1" x14ac:dyDescent="0.2">
      <c r="D109" s="46"/>
    </row>
    <row r="110" spans="4:4" customFormat="1" ht="15" customHeight="1" x14ac:dyDescent="0.2">
      <c r="D110" s="46"/>
    </row>
    <row r="111" spans="4:4" customFormat="1" ht="15" customHeight="1" x14ac:dyDescent="0.2">
      <c r="D111" s="46"/>
    </row>
    <row r="112" spans="4:4" customFormat="1" ht="15" customHeight="1" x14ac:dyDescent="0.2">
      <c r="D112" s="46"/>
    </row>
    <row r="113" spans="4:4" customFormat="1" ht="15" customHeight="1" x14ac:dyDescent="0.2">
      <c r="D113" s="46"/>
    </row>
    <row r="114" spans="4:4" customFormat="1" ht="15" customHeight="1" x14ac:dyDescent="0.2">
      <c r="D114" s="46"/>
    </row>
    <row r="115" spans="4:4" customFormat="1" ht="15" customHeight="1" x14ac:dyDescent="0.2">
      <c r="D115" s="46"/>
    </row>
    <row r="116" spans="4:4" customFormat="1" ht="15" customHeight="1" x14ac:dyDescent="0.2">
      <c r="D116" s="46"/>
    </row>
    <row r="117" spans="4:4" customFormat="1" ht="15" customHeight="1" x14ac:dyDescent="0.2">
      <c r="D117" s="46"/>
    </row>
    <row r="118" spans="4:4" customFormat="1" ht="15" customHeight="1" x14ac:dyDescent="0.2">
      <c r="D118" s="46"/>
    </row>
    <row r="119" spans="4:4" customFormat="1" ht="15" customHeight="1" x14ac:dyDescent="0.2">
      <c r="D119" s="46"/>
    </row>
    <row r="120" spans="4:4" customFormat="1" ht="15" customHeight="1" x14ac:dyDescent="0.2">
      <c r="D120" s="46"/>
    </row>
    <row r="121" spans="4:4" customFormat="1" ht="15" customHeight="1" x14ac:dyDescent="0.2">
      <c r="D121" s="46"/>
    </row>
    <row r="122" spans="4:4" customFormat="1" ht="15" customHeight="1" x14ac:dyDescent="0.2">
      <c r="D122" s="46"/>
    </row>
    <row r="123" spans="4:4" customFormat="1" ht="15" customHeight="1" x14ac:dyDescent="0.2">
      <c r="D123" s="46"/>
    </row>
    <row r="124" spans="4:4" customFormat="1" ht="15" customHeight="1" x14ac:dyDescent="0.2">
      <c r="D124" s="46"/>
    </row>
    <row r="125" spans="4:4" customFormat="1" ht="15" customHeight="1" x14ac:dyDescent="0.2">
      <c r="D125" s="46"/>
    </row>
    <row r="126" spans="4:4" customFormat="1" ht="15" customHeight="1" x14ac:dyDescent="0.2">
      <c r="D126" s="46"/>
    </row>
    <row r="127" spans="4:4" customFormat="1" ht="15" customHeight="1" x14ac:dyDescent="0.2">
      <c r="D127" s="46"/>
    </row>
    <row r="128" spans="4:4" customFormat="1" ht="15" customHeight="1" x14ac:dyDescent="0.2">
      <c r="D128" s="46"/>
    </row>
  </sheetData>
  <sortState xmlns:xlrd2="http://schemas.microsoft.com/office/spreadsheetml/2017/richdata2" ref="E5:G18">
    <sortCondition descending="1" ref="E5:E18"/>
  </sortState>
  <mergeCells count="5">
    <mergeCell ref="B54:E54"/>
    <mergeCell ref="B55:E55"/>
    <mergeCell ref="B2:E2"/>
    <mergeCell ref="B53:E53"/>
    <mergeCell ref="B52:E52"/>
  </mergeCells>
  <hyperlinks>
    <hyperlink ref="E1" location="Indice!A1" display="[índice Ç]" xr:uid="{00000000-0004-0000-0100-000000000000}"/>
    <hyperlink ref="B55" r:id="rId1" xr:uid="{00000000-0004-0000-0100-000001000000}"/>
  </hyperlinks>
  <pageMargins left="0.7" right="0.7" top="0.75" bottom="0.75" header="0.3" footer="0.3"/>
  <pageSetup paperSize="9" orientation="portrait" horizontalDpi="4294967293" r:id="rId2"/>
  <ignoredErrors>
    <ignoredError sqref="B15:B4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76"/>
  <sheetViews>
    <sheetView showGridLines="0" zoomScaleNormal="100" workbookViewId="0">
      <selection activeCell="F25" sqref="F25"/>
    </sheetView>
  </sheetViews>
  <sheetFormatPr defaultColWidth="12.83203125" defaultRowHeight="15" customHeight="1" x14ac:dyDescent="0.2"/>
  <cols>
    <col min="1" max="1" width="14.83203125" style="3" customWidth="1"/>
    <col min="2" max="2" width="14.83203125" style="1" customWidth="1"/>
    <col min="3" max="5" width="21.83203125" style="3" customWidth="1"/>
    <col min="13" max="16384" width="12.83203125" style="3"/>
  </cols>
  <sheetData>
    <row r="1" spans="1:12" ht="30" customHeight="1" x14ac:dyDescent="0.2">
      <c r="A1" s="4" t="s">
        <v>9</v>
      </c>
      <c r="B1" s="5" t="s">
        <v>10</v>
      </c>
      <c r="C1" s="5"/>
      <c r="D1" s="6"/>
      <c r="E1" s="8" t="s">
        <v>11</v>
      </c>
      <c r="I1" s="3"/>
      <c r="J1" s="3"/>
      <c r="K1" s="3"/>
      <c r="L1" s="3"/>
    </row>
    <row r="2" spans="1:12" ht="45" customHeight="1" thickBot="1" x14ac:dyDescent="0.25">
      <c r="B2" s="233" t="s">
        <v>228</v>
      </c>
      <c r="C2" s="252"/>
      <c r="D2" s="252"/>
      <c r="E2" s="252"/>
    </row>
    <row r="3" spans="1:12" ht="30" customHeight="1" x14ac:dyDescent="0.2">
      <c r="A3"/>
      <c r="B3" s="243" t="s">
        <v>2</v>
      </c>
      <c r="C3" s="256" t="s">
        <v>211</v>
      </c>
      <c r="D3" s="255" t="s">
        <v>210</v>
      </c>
      <c r="E3" s="241"/>
    </row>
    <row r="4" spans="1:12" ht="30" customHeight="1" x14ac:dyDescent="0.2">
      <c r="A4"/>
      <c r="B4" s="254"/>
      <c r="C4" s="257"/>
      <c r="D4" s="83" t="s">
        <v>12</v>
      </c>
      <c r="E4" s="88" t="s">
        <v>229</v>
      </c>
    </row>
    <row r="5" spans="1:12" customFormat="1" ht="15" customHeight="1" x14ac:dyDescent="0.2">
      <c r="B5" s="172">
        <v>2000</v>
      </c>
      <c r="C5" s="200">
        <v>120320</v>
      </c>
      <c r="D5" s="201">
        <v>765</v>
      </c>
      <c r="E5" s="194">
        <f t="shared" ref="E5:E20" si="0">D5/C5*100</f>
        <v>0.6358045212765957</v>
      </c>
    </row>
    <row r="6" spans="1:12" customFormat="1" ht="15" customHeight="1" x14ac:dyDescent="0.2">
      <c r="B6" s="89">
        <v>2001</v>
      </c>
      <c r="C6" s="150">
        <v>121858</v>
      </c>
      <c r="D6" s="147">
        <v>779</v>
      </c>
      <c r="E6" s="136">
        <f t="shared" si="0"/>
        <v>0.63926865696138124</v>
      </c>
    </row>
    <row r="7" spans="1:12" customFormat="1" ht="15" customHeight="1" x14ac:dyDescent="0.2">
      <c r="A7" s="3"/>
      <c r="B7" s="90">
        <v>2002</v>
      </c>
      <c r="C7" s="151">
        <v>123019</v>
      </c>
      <c r="D7" s="148">
        <v>920</v>
      </c>
      <c r="E7" s="137">
        <f t="shared" si="0"/>
        <v>0.74785195782765268</v>
      </c>
    </row>
    <row r="8" spans="1:12" customFormat="1" ht="15" customHeight="1" x14ac:dyDescent="0.2">
      <c r="A8" s="3"/>
      <c r="B8" s="89">
        <v>2003</v>
      </c>
      <c r="C8" s="150">
        <v>123356</v>
      </c>
      <c r="D8" s="147">
        <v>1165</v>
      </c>
      <c r="E8" s="136">
        <f t="shared" si="0"/>
        <v>0.94442102532507533</v>
      </c>
    </row>
    <row r="9" spans="1:12" customFormat="1" ht="15" customHeight="1" x14ac:dyDescent="0.2">
      <c r="A9" s="3"/>
      <c r="B9" s="90">
        <v>2004</v>
      </c>
      <c r="C9" s="151">
        <v>123467</v>
      </c>
      <c r="D9" s="148">
        <v>1199</v>
      </c>
      <c r="E9" s="137">
        <f t="shared" si="0"/>
        <v>0.97110968922870067</v>
      </c>
    </row>
    <row r="10" spans="1:12" customFormat="1" ht="15" customHeight="1" x14ac:dyDescent="0.2">
      <c r="A10" s="3"/>
      <c r="B10" s="89">
        <v>2005</v>
      </c>
      <c r="C10" s="150">
        <v>123278</v>
      </c>
      <c r="D10" s="147">
        <v>1505</v>
      </c>
      <c r="E10" s="136">
        <f t="shared" si="0"/>
        <v>1.2208179886111066</v>
      </c>
    </row>
    <row r="11" spans="1:12" customFormat="1" ht="15" customHeight="1" x14ac:dyDescent="0.2">
      <c r="A11" s="14"/>
      <c r="B11" s="90">
        <v>2006</v>
      </c>
      <c r="C11" s="151">
        <v>122935</v>
      </c>
      <c r="D11" s="148">
        <v>2383</v>
      </c>
      <c r="E11" s="137">
        <f t="shared" si="0"/>
        <v>1.9384227437263595</v>
      </c>
    </row>
    <row r="12" spans="1:12" customFormat="1" ht="15" customHeight="1" x14ac:dyDescent="0.2">
      <c r="A12" s="3"/>
      <c r="B12" s="89">
        <v>2007</v>
      </c>
      <c r="C12" s="150">
        <v>126912</v>
      </c>
      <c r="D12" s="147">
        <v>2201</v>
      </c>
      <c r="E12" s="136">
        <f t="shared" si="0"/>
        <v>1.7342725668179526</v>
      </c>
    </row>
    <row r="13" spans="1:12" customFormat="1" ht="15" customHeight="1" x14ac:dyDescent="0.2">
      <c r="A13" s="3"/>
      <c r="B13" s="90">
        <v>2008</v>
      </c>
      <c r="C13" s="151">
        <v>133106</v>
      </c>
      <c r="D13" s="148">
        <v>1761</v>
      </c>
      <c r="E13" s="137">
        <f t="shared" si="0"/>
        <v>1.323005724760717</v>
      </c>
    </row>
    <row r="14" spans="1:12" customFormat="1" ht="15" customHeight="1" x14ac:dyDescent="0.2">
      <c r="A14" s="3"/>
      <c r="B14" s="89">
        <v>2009</v>
      </c>
      <c r="C14" s="150">
        <v>137650</v>
      </c>
      <c r="D14" s="147">
        <v>2336</v>
      </c>
      <c r="E14" s="136">
        <f t="shared" si="0"/>
        <v>1.6970577551761714</v>
      </c>
    </row>
    <row r="15" spans="1:12" customFormat="1" ht="15" customHeight="1" x14ac:dyDescent="0.2">
      <c r="A15" s="3"/>
      <c r="B15" s="91">
        <v>2010</v>
      </c>
      <c r="C15" s="152">
        <v>141739</v>
      </c>
      <c r="D15" s="149">
        <v>2217</v>
      </c>
      <c r="E15" s="72">
        <f t="shared" si="0"/>
        <v>1.5641425436894574</v>
      </c>
    </row>
    <row r="16" spans="1:12" customFormat="1" ht="15" customHeight="1" x14ac:dyDescent="0.2">
      <c r="A16" s="3"/>
      <c r="B16" s="89">
        <v>2011</v>
      </c>
      <c r="C16" s="150">
        <v>146332</v>
      </c>
      <c r="D16" s="147">
        <v>2211</v>
      </c>
      <c r="E16" s="136">
        <f t="shared" si="0"/>
        <v>1.5109477079517808</v>
      </c>
    </row>
    <row r="17" spans="1:5" customFormat="1" ht="15" customHeight="1" x14ac:dyDescent="0.2">
      <c r="A17" s="3"/>
      <c r="B17" s="90">
        <v>2012</v>
      </c>
      <c r="C17" s="151">
        <v>158680</v>
      </c>
      <c r="D17" s="148">
        <v>2071</v>
      </c>
      <c r="E17" s="137">
        <f t="shared" si="0"/>
        <v>1.305142425006302</v>
      </c>
    </row>
    <row r="18" spans="1:5" customFormat="1" ht="15" customHeight="1" x14ac:dyDescent="0.2">
      <c r="A18" s="3"/>
      <c r="B18" s="89">
        <v>2013</v>
      </c>
      <c r="C18" s="150">
        <v>170406</v>
      </c>
      <c r="D18" s="147">
        <v>2184</v>
      </c>
      <c r="E18" s="136">
        <f t="shared" si="0"/>
        <v>1.28164501249956</v>
      </c>
    </row>
    <row r="19" spans="1:5" customFormat="1" ht="15" customHeight="1" x14ac:dyDescent="0.2">
      <c r="A19" s="3"/>
      <c r="B19" s="172">
        <v>2014</v>
      </c>
      <c r="C19" s="200">
        <v>177398</v>
      </c>
      <c r="D19" s="201">
        <v>2447</v>
      </c>
      <c r="E19" s="194">
        <f t="shared" si="0"/>
        <v>1.3793842095175819</v>
      </c>
    </row>
    <row r="20" spans="1:5" customFormat="1" ht="15" customHeight="1" thickBot="1" x14ac:dyDescent="0.25">
      <c r="A20" s="3"/>
      <c r="B20" s="176">
        <v>2015</v>
      </c>
      <c r="C20" s="198">
        <v>182811</v>
      </c>
      <c r="D20" s="199">
        <v>3537</v>
      </c>
      <c r="E20" s="197">
        <f t="shared" si="0"/>
        <v>1.9347851059290742</v>
      </c>
    </row>
    <row r="22" spans="1:5" ht="60" customHeight="1" x14ac:dyDescent="0.2">
      <c r="A22" s="11" t="s">
        <v>13</v>
      </c>
      <c r="B22" s="235" t="s">
        <v>227</v>
      </c>
      <c r="C22" s="236"/>
      <c r="D22" s="236"/>
      <c r="E22" s="236"/>
    </row>
    <row r="23" spans="1:5" customFormat="1" ht="30" customHeight="1" x14ac:dyDescent="0.2">
      <c r="A23" s="11" t="s">
        <v>14</v>
      </c>
      <c r="B23" s="235" t="s">
        <v>213</v>
      </c>
      <c r="C23" s="236"/>
      <c r="D23" s="236"/>
      <c r="E23" s="236"/>
    </row>
    <row r="24" spans="1:5" customFormat="1" ht="15" customHeight="1" x14ac:dyDescent="0.2">
      <c r="A24" s="16" t="s">
        <v>15</v>
      </c>
      <c r="B24" s="230" t="s">
        <v>52</v>
      </c>
      <c r="C24" s="231"/>
      <c r="D24" s="231"/>
      <c r="E24" s="231"/>
    </row>
    <row r="25" spans="1:5" customFormat="1" ht="15" customHeight="1" x14ac:dyDescent="0.2">
      <c r="A25" s="14" t="s">
        <v>16</v>
      </c>
      <c r="B25" s="232" t="s">
        <v>242</v>
      </c>
      <c r="C25" s="253"/>
      <c r="D25" s="253"/>
      <c r="E25" s="253"/>
    </row>
    <row r="60" spans="2:12" ht="15" customHeight="1" x14ac:dyDescent="0.2">
      <c r="B60" s="92" t="s">
        <v>2</v>
      </c>
      <c r="C60" s="83" t="s">
        <v>12</v>
      </c>
      <c r="D60" s="88" t="s">
        <v>229</v>
      </c>
      <c r="E60"/>
      <c r="L60" s="3"/>
    </row>
    <row r="61" spans="2:12" ht="15" customHeight="1" x14ac:dyDescent="0.2">
      <c r="B61" s="172">
        <v>2000</v>
      </c>
      <c r="C61" s="201">
        <v>765</v>
      </c>
      <c r="D61" s="194">
        <v>0.6358045212765957</v>
      </c>
      <c r="E61"/>
      <c r="L61" s="3"/>
    </row>
    <row r="62" spans="2:12" ht="15" customHeight="1" x14ac:dyDescent="0.2">
      <c r="B62" s="89">
        <v>2001</v>
      </c>
      <c r="C62" s="147">
        <v>779</v>
      </c>
      <c r="D62" s="136">
        <v>0.63926865696138124</v>
      </c>
      <c r="E62"/>
      <c r="L62" s="3"/>
    </row>
    <row r="63" spans="2:12" ht="15" customHeight="1" x14ac:dyDescent="0.2">
      <c r="B63" s="90">
        <v>2002</v>
      </c>
      <c r="C63" s="148">
        <v>920</v>
      </c>
      <c r="D63" s="137">
        <v>0.74785195782765268</v>
      </c>
      <c r="E63"/>
      <c r="L63" s="3"/>
    </row>
    <row r="64" spans="2:12" ht="15" customHeight="1" x14ac:dyDescent="0.2">
      <c r="B64" s="89">
        <v>2003</v>
      </c>
      <c r="C64" s="147">
        <v>1165</v>
      </c>
      <c r="D64" s="136">
        <v>0.94442102532507533</v>
      </c>
      <c r="E64"/>
      <c r="L64" s="3"/>
    </row>
    <row r="65" spans="2:12" ht="15" customHeight="1" x14ac:dyDescent="0.2">
      <c r="B65" s="90">
        <v>2004</v>
      </c>
      <c r="C65" s="148">
        <v>1199</v>
      </c>
      <c r="D65" s="137">
        <v>0.97110968922870067</v>
      </c>
      <c r="E65"/>
      <c r="L65" s="3"/>
    </row>
    <row r="66" spans="2:12" ht="15" customHeight="1" x14ac:dyDescent="0.2">
      <c r="B66" s="89">
        <v>2005</v>
      </c>
      <c r="C66" s="147">
        <v>1505</v>
      </c>
      <c r="D66" s="136">
        <v>1.2208179886111066</v>
      </c>
      <c r="E66"/>
      <c r="L66" s="3"/>
    </row>
    <row r="67" spans="2:12" ht="15" customHeight="1" x14ac:dyDescent="0.2">
      <c r="B67" s="90">
        <v>2006</v>
      </c>
      <c r="C67" s="148">
        <v>2383</v>
      </c>
      <c r="D67" s="137">
        <v>1.9384227437263595</v>
      </c>
      <c r="E67"/>
      <c r="L67" s="3"/>
    </row>
    <row r="68" spans="2:12" ht="15" customHeight="1" x14ac:dyDescent="0.2">
      <c r="B68" s="89">
        <v>2007</v>
      </c>
      <c r="C68" s="147">
        <v>2201</v>
      </c>
      <c r="D68" s="136">
        <v>1.7342725668179526</v>
      </c>
      <c r="E68"/>
      <c r="L68" s="3"/>
    </row>
    <row r="69" spans="2:12" ht="15" customHeight="1" x14ac:dyDescent="0.2">
      <c r="B69" s="90">
        <v>2008</v>
      </c>
      <c r="C69" s="148">
        <v>1761</v>
      </c>
      <c r="D69" s="137">
        <v>1.323005724760717</v>
      </c>
      <c r="E69"/>
      <c r="L69" s="3"/>
    </row>
    <row r="70" spans="2:12" ht="15" customHeight="1" x14ac:dyDescent="0.2">
      <c r="B70" s="89">
        <v>2009</v>
      </c>
      <c r="C70" s="147">
        <v>2336</v>
      </c>
      <c r="D70" s="136">
        <v>1.6970577551761714</v>
      </c>
      <c r="E70"/>
      <c r="L70" s="3"/>
    </row>
    <row r="71" spans="2:12" ht="15" customHeight="1" x14ac:dyDescent="0.2">
      <c r="B71" s="91">
        <v>2010</v>
      </c>
      <c r="C71" s="149">
        <v>2217</v>
      </c>
      <c r="D71" s="72">
        <v>1.5641425436894574</v>
      </c>
      <c r="E71"/>
      <c r="L71" s="3"/>
    </row>
    <row r="72" spans="2:12" ht="15" customHeight="1" x14ac:dyDescent="0.2">
      <c r="B72" s="89">
        <v>2011</v>
      </c>
      <c r="C72" s="147">
        <v>2211</v>
      </c>
      <c r="D72" s="136">
        <v>1.5109477079517808</v>
      </c>
      <c r="E72"/>
      <c r="L72" s="3"/>
    </row>
    <row r="73" spans="2:12" ht="15" customHeight="1" x14ac:dyDescent="0.2">
      <c r="B73" s="90">
        <v>2012</v>
      </c>
      <c r="C73" s="148">
        <v>2071</v>
      </c>
      <c r="D73" s="137">
        <v>1.305142425006302</v>
      </c>
      <c r="E73"/>
      <c r="L73" s="3"/>
    </row>
    <row r="74" spans="2:12" ht="15" customHeight="1" x14ac:dyDescent="0.2">
      <c r="B74" s="89">
        <v>2013</v>
      </c>
      <c r="C74" s="147">
        <v>2184</v>
      </c>
      <c r="D74" s="136">
        <v>1.28164501249956</v>
      </c>
      <c r="E74"/>
      <c r="L74" s="3"/>
    </row>
    <row r="75" spans="2:12" ht="15" customHeight="1" x14ac:dyDescent="0.2">
      <c r="B75" s="172">
        <v>2014</v>
      </c>
      <c r="C75" s="201">
        <v>2447</v>
      </c>
      <c r="D75" s="194">
        <v>1.3793842095175819</v>
      </c>
      <c r="E75"/>
      <c r="L75" s="3"/>
    </row>
    <row r="76" spans="2:12" ht="15" customHeight="1" thickBot="1" x14ac:dyDescent="0.25">
      <c r="B76" s="176">
        <v>2015</v>
      </c>
      <c r="C76" s="199">
        <v>3537</v>
      </c>
      <c r="D76" s="197">
        <v>1.9347851059290742</v>
      </c>
      <c r="E76"/>
      <c r="L76" s="3"/>
    </row>
  </sheetData>
  <mergeCells count="8">
    <mergeCell ref="B25:E25"/>
    <mergeCell ref="B22:E22"/>
    <mergeCell ref="B2:E2"/>
    <mergeCell ref="B3:B4"/>
    <mergeCell ref="C3:C4"/>
    <mergeCell ref="D3:E3"/>
    <mergeCell ref="B23:E23"/>
    <mergeCell ref="B24:E24"/>
  </mergeCells>
  <hyperlinks>
    <hyperlink ref="B25" r:id="rId1" xr:uid="{00000000-0004-0000-1300-000000000000}"/>
    <hyperlink ref="E1" location="Indice!A1" display="[índice Ç]" xr:uid="{00000000-0004-0000-1300-000001000000}"/>
  </hyperlinks>
  <pageMargins left="0.7" right="0.7" top="0.75" bottom="0.75" header="0.3" footer="0.3"/>
  <pageSetup paperSize="9" orientation="portrait" horizontalDpi="4294967293" verticalDpi="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96"/>
  <sheetViews>
    <sheetView showGridLines="0" workbookViewId="0">
      <selection activeCell="G23" sqref="G23"/>
    </sheetView>
  </sheetViews>
  <sheetFormatPr defaultColWidth="12.83203125" defaultRowHeight="15" customHeight="1" x14ac:dyDescent="0.2"/>
  <cols>
    <col min="1" max="1" width="14.83203125" style="3" customWidth="1"/>
    <col min="2" max="3" width="16.83203125" style="1" customWidth="1"/>
    <col min="4" max="6" width="16.83203125" style="3" customWidth="1"/>
    <col min="7" max="16384" width="12.83203125" style="3"/>
  </cols>
  <sheetData>
    <row r="1" spans="1:7" ht="30" customHeight="1" x14ac:dyDescent="0.2">
      <c r="A1" s="4" t="s">
        <v>9</v>
      </c>
      <c r="B1" s="5" t="s">
        <v>10</v>
      </c>
      <c r="C1" s="5"/>
      <c r="D1" s="7"/>
      <c r="E1" s="7"/>
      <c r="F1" s="8" t="s">
        <v>11</v>
      </c>
    </row>
    <row r="2" spans="1:7" ht="45" customHeight="1" x14ac:dyDescent="0.2">
      <c r="B2" s="267" t="s">
        <v>214</v>
      </c>
      <c r="C2" s="268"/>
      <c r="D2" s="268"/>
      <c r="E2" s="268"/>
      <c r="F2" s="268"/>
      <c r="G2" s="9"/>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60" customHeight="1" x14ac:dyDescent="0.2">
      <c r="A20" s="11" t="s">
        <v>13</v>
      </c>
      <c r="B20" s="235" t="s">
        <v>237</v>
      </c>
      <c r="C20" s="236"/>
      <c r="D20" s="236"/>
      <c r="E20" s="236"/>
      <c r="F20" s="236"/>
    </row>
    <row r="21" spans="1:6" customFormat="1" ht="45" customHeight="1" x14ac:dyDescent="0.2">
      <c r="A21" s="11" t="s">
        <v>14</v>
      </c>
      <c r="B21" s="235" t="s">
        <v>216</v>
      </c>
      <c r="C21" s="236"/>
      <c r="D21" s="236"/>
      <c r="E21" s="236"/>
      <c r="F21" s="236"/>
    </row>
    <row r="22" spans="1:6" customFormat="1" ht="15" customHeight="1" x14ac:dyDescent="0.2">
      <c r="A22" s="16" t="s">
        <v>15</v>
      </c>
      <c r="B22" s="230" t="s">
        <v>52</v>
      </c>
      <c r="C22" s="231"/>
      <c r="D22" s="231"/>
      <c r="E22" s="231"/>
      <c r="F22" s="231"/>
    </row>
    <row r="23" spans="1:6" customFormat="1" ht="15" customHeight="1" x14ac:dyDescent="0.2">
      <c r="A23" s="14" t="s">
        <v>16</v>
      </c>
      <c r="B23" s="232" t="s">
        <v>242</v>
      </c>
      <c r="C23" s="253"/>
      <c r="D23" s="253"/>
      <c r="E23" s="253"/>
      <c r="F23" s="253"/>
    </row>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sheetData>
  <mergeCells count="5">
    <mergeCell ref="B2:F2"/>
    <mergeCell ref="B21:F21"/>
    <mergeCell ref="B22:F22"/>
    <mergeCell ref="B23:F23"/>
    <mergeCell ref="B20:F20"/>
  </mergeCells>
  <hyperlinks>
    <hyperlink ref="B23" r:id="rId1" xr:uid="{00000000-0004-0000-1400-000000000000}"/>
    <hyperlink ref="F1" location="Indice!A1" display="[índice Ç]" xr:uid="{00000000-0004-0000-1400-000001000000}"/>
  </hyperlinks>
  <pageMargins left="0.7" right="0.7" top="0.75" bottom="0.75" header="0.3" footer="0.3"/>
  <pageSetup paperSize="9" orientation="portrait" horizontalDpi="4294967293" verticalDpi="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95"/>
  <sheetViews>
    <sheetView showGridLines="0" workbookViewId="0">
      <selection activeCell="G22" sqref="G22"/>
    </sheetView>
  </sheetViews>
  <sheetFormatPr defaultColWidth="12.83203125" defaultRowHeight="15" customHeight="1" x14ac:dyDescent="0.2"/>
  <cols>
    <col min="1" max="1" width="14.83203125" style="3" customWidth="1"/>
    <col min="2" max="3" width="16.83203125" style="1" customWidth="1"/>
    <col min="4" max="6" width="16.83203125" style="3" customWidth="1"/>
    <col min="7" max="16384" width="12.83203125" style="3"/>
  </cols>
  <sheetData>
    <row r="1" spans="1:7" ht="30" customHeight="1" x14ac:dyDescent="0.2">
      <c r="A1" s="4" t="s">
        <v>9</v>
      </c>
      <c r="B1" s="5" t="s">
        <v>10</v>
      </c>
      <c r="C1" s="5"/>
      <c r="D1" s="7"/>
      <c r="E1" s="7"/>
      <c r="F1" s="8" t="s">
        <v>11</v>
      </c>
    </row>
    <row r="2" spans="1:7" ht="60" customHeight="1" x14ac:dyDescent="0.2">
      <c r="B2" s="267" t="s">
        <v>215</v>
      </c>
      <c r="C2" s="268"/>
      <c r="D2" s="268"/>
      <c r="E2" s="268"/>
      <c r="F2" s="268"/>
      <c r="G2" s="9"/>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15" customHeight="1" x14ac:dyDescent="0.2">
      <c r="A20" s="11" t="s">
        <v>14</v>
      </c>
      <c r="B20" s="235" t="s">
        <v>58</v>
      </c>
      <c r="C20" s="236"/>
      <c r="D20" s="236"/>
      <c r="E20" s="236"/>
      <c r="F20" s="236"/>
    </row>
    <row r="21" spans="1:6" customFormat="1" ht="15" customHeight="1" x14ac:dyDescent="0.2">
      <c r="A21" s="16" t="s">
        <v>15</v>
      </c>
      <c r="B21" s="230" t="s">
        <v>52</v>
      </c>
      <c r="C21" s="231"/>
      <c r="D21" s="231"/>
      <c r="E21" s="231"/>
      <c r="F21" s="231"/>
    </row>
    <row r="22" spans="1:6" customFormat="1" ht="15" customHeight="1" x14ac:dyDescent="0.2">
      <c r="A22" s="14" t="s">
        <v>16</v>
      </c>
      <c r="B22" s="232" t="s">
        <v>242</v>
      </c>
      <c r="C22" s="253"/>
      <c r="D22" s="253"/>
      <c r="E22" s="253"/>
      <c r="F22" s="253"/>
    </row>
    <row r="23" spans="1:6" customFormat="1" ht="15" customHeight="1" x14ac:dyDescent="0.2"/>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sheetData>
  <mergeCells count="4">
    <mergeCell ref="B2:F2"/>
    <mergeCell ref="B20:F20"/>
    <mergeCell ref="B21:F21"/>
    <mergeCell ref="B22:F22"/>
  </mergeCells>
  <hyperlinks>
    <hyperlink ref="B22" r:id="rId1" xr:uid="{00000000-0004-0000-1500-000000000000}"/>
    <hyperlink ref="F1" location="Indice!A1" display="[índice Ç]" xr:uid="{00000000-0004-0000-1500-000001000000}"/>
  </hyperlinks>
  <pageMargins left="0.7" right="0.7" top="0.75" bottom="0.75" header="0.3" footer="0.3"/>
  <pageSetup paperSize="9" orientation="portrait" horizontalDpi="4294967293" verticalDpi="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96"/>
  <sheetViews>
    <sheetView showGridLines="0" workbookViewId="0">
      <selection activeCell="G23" sqref="G23"/>
    </sheetView>
  </sheetViews>
  <sheetFormatPr defaultColWidth="12.83203125" defaultRowHeight="15" customHeight="1" x14ac:dyDescent="0.2"/>
  <cols>
    <col min="1" max="1" width="14.83203125" style="3" customWidth="1"/>
    <col min="2" max="3" width="16.83203125" style="1" customWidth="1"/>
    <col min="4" max="6" width="16.83203125" style="3" customWidth="1"/>
    <col min="7" max="16384" width="12.83203125" style="3"/>
  </cols>
  <sheetData>
    <row r="1" spans="1:7" ht="30" customHeight="1" x14ac:dyDescent="0.2">
      <c r="A1" s="4" t="s">
        <v>9</v>
      </c>
      <c r="B1" s="5" t="s">
        <v>10</v>
      </c>
      <c r="C1" s="5"/>
      <c r="D1" s="7"/>
      <c r="E1" s="7"/>
      <c r="F1" s="8" t="s">
        <v>11</v>
      </c>
    </row>
    <row r="2" spans="1:7" ht="60" customHeight="1" x14ac:dyDescent="0.2">
      <c r="B2" s="267" t="s">
        <v>217</v>
      </c>
      <c r="C2" s="268"/>
      <c r="D2" s="268"/>
      <c r="E2" s="268"/>
      <c r="F2" s="268"/>
      <c r="G2" s="9"/>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15" customHeight="1" x14ac:dyDescent="0.2">
      <c r="A20" s="11" t="s">
        <v>13</v>
      </c>
      <c r="B20" s="209" t="s">
        <v>61</v>
      </c>
    </row>
    <row r="21" spans="1:6" customFormat="1" ht="15" customHeight="1" x14ac:dyDescent="0.2">
      <c r="A21" s="11" t="s">
        <v>14</v>
      </c>
      <c r="B21" s="235" t="s">
        <v>58</v>
      </c>
      <c r="C21" s="236"/>
      <c r="D21" s="236"/>
      <c r="E21" s="236"/>
      <c r="F21" s="236"/>
    </row>
    <row r="22" spans="1:6" customFormat="1" ht="15" customHeight="1" x14ac:dyDescent="0.2">
      <c r="A22" s="16" t="s">
        <v>15</v>
      </c>
      <c r="B22" s="230" t="s">
        <v>52</v>
      </c>
      <c r="C22" s="231"/>
      <c r="D22" s="231"/>
      <c r="E22" s="231"/>
      <c r="F22" s="231"/>
    </row>
    <row r="23" spans="1:6" customFormat="1" ht="15" customHeight="1" x14ac:dyDescent="0.2">
      <c r="A23" s="14" t="s">
        <v>16</v>
      </c>
      <c r="B23" s="232" t="s">
        <v>242</v>
      </c>
      <c r="C23" s="253"/>
      <c r="D23" s="253"/>
      <c r="E23" s="253"/>
      <c r="F23" s="253"/>
    </row>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sheetData>
  <mergeCells count="4">
    <mergeCell ref="B2:F2"/>
    <mergeCell ref="B21:F21"/>
    <mergeCell ref="B22:F22"/>
    <mergeCell ref="B23:F23"/>
  </mergeCells>
  <hyperlinks>
    <hyperlink ref="B23" r:id="rId1" xr:uid="{00000000-0004-0000-1600-000000000000}"/>
    <hyperlink ref="F1" location="Indice!A1" display="[índice Ç]" xr:uid="{00000000-0004-0000-1600-000001000000}"/>
  </hyperlinks>
  <pageMargins left="0.7" right="0.7" top="0.75" bottom="0.75" header="0.3" footer="0.3"/>
  <pageSetup paperSize="9" orientation="portrait" horizontalDpi="4294967293" verticalDpi="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94"/>
  <sheetViews>
    <sheetView showGridLines="0" workbookViewId="0">
      <selection activeCell="G22" sqref="G22"/>
    </sheetView>
  </sheetViews>
  <sheetFormatPr defaultColWidth="12.83203125" defaultRowHeight="15" customHeight="1" x14ac:dyDescent="0.2"/>
  <cols>
    <col min="1" max="1" width="14.83203125" style="3" customWidth="1"/>
    <col min="2" max="3" width="16.83203125" style="1" customWidth="1"/>
    <col min="4" max="6" width="16.83203125" style="3" customWidth="1"/>
    <col min="7" max="16384" width="12.83203125" style="3"/>
  </cols>
  <sheetData>
    <row r="1" spans="1:7" ht="30" customHeight="1" x14ac:dyDescent="0.2">
      <c r="A1" s="4" t="s">
        <v>9</v>
      </c>
      <c r="B1" s="5" t="s">
        <v>10</v>
      </c>
      <c r="C1" s="5"/>
      <c r="D1" s="7"/>
      <c r="E1" s="7"/>
      <c r="F1" s="8" t="s">
        <v>11</v>
      </c>
    </row>
    <row r="2" spans="1:7" ht="60" customHeight="1" x14ac:dyDescent="0.2">
      <c r="B2" s="267" t="s">
        <v>218</v>
      </c>
      <c r="C2" s="268"/>
      <c r="D2" s="268"/>
      <c r="E2" s="268"/>
      <c r="F2" s="268"/>
      <c r="G2" s="9"/>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15" customHeight="1" x14ac:dyDescent="0.2">
      <c r="A20" s="11" t="s">
        <v>14</v>
      </c>
      <c r="B20" s="235" t="s">
        <v>58</v>
      </c>
      <c r="C20" s="236"/>
      <c r="D20" s="236"/>
      <c r="E20" s="236"/>
      <c r="F20" s="236"/>
    </row>
    <row r="21" spans="1:6" customFormat="1" ht="15" customHeight="1" x14ac:dyDescent="0.2">
      <c r="A21" s="16" t="s">
        <v>15</v>
      </c>
      <c r="B21" s="230" t="s">
        <v>52</v>
      </c>
      <c r="C21" s="231"/>
      <c r="D21" s="231"/>
      <c r="E21" s="231"/>
      <c r="F21" s="231"/>
    </row>
    <row r="22" spans="1:6" customFormat="1" ht="15" customHeight="1" x14ac:dyDescent="0.2">
      <c r="A22" s="14" t="s">
        <v>16</v>
      </c>
      <c r="B22" s="232" t="s">
        <v>242</v>
      </c>
      <c r="C22" s="253"/>
      <c r="D22" s="253"/>
      <c r="E22" s="253"/>
      <c r="F22" s="253"/>
    </row>
    <row r="23" spans="1:6" customFormat="1" ht="15" customHeight="1" x14ac:dyDescent="0.2"/>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sheetData>
  <mergeCells count="4">
    <mergeCell ref="B2:F2"/>
    <mergeCell ref="B20:F20"/>
    <mergeCell ref="B21:F21"/>
    <mergeCell ref="B22:F22"/>
  </mergeCells>
  <hyperlinks>
    <hyperlink ref="B22" r:id="rId1" xr:uid="{00000000-0004-0000-1700-000000000000}"/>
    <hyperlink ref="F1" location="Indice!A1" display="[índice Ç]" xr:uid="{00000000-0004-0000-1700-000001000000}"/>
  </hyperlinks>
  <pageMargins left="0.7" right="0.7" top="0.75" bottom="0.75" header="0.3" footer="0.3"/>
  <pageSetup paperSize="9" orientation="portrait" horizontalDpi="4294967293" verticalDpi="0"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95"/>
  <sheetViews>
    <sheetView showGridLines="0" workbookViewId="0">
      <selection activeCell="G22" sqref="G22"/>
    </sheetView>
  </sheetViews>
  <sheetFormatPr defaultColWidth="12.83203125" defaultRowHeight="15" customHeight="1" x14ac:dyDescent="0.2"/>
  <cols>
    <col min="1" max="1" width="14.83203125" style="3" customWidth="1"/>
    <col min="2" max="3" width="16.83203125" style="1" customWidth="1"/>
    <col min="4" max="6" width="16.83203125" style="3" customWidth="1"/>
    <col min="7" max="16384" width="12.83203125" style="3"/>
  </cols>
  <sheetData>
    <row r="1" spans="1:7" ht="30" customHeight="1" x14ac:dyDescent="0.2">
      <c r="A1" s="4" t="s">
        <v>9</v>
      </c>
      <c r="B1" s="5" t="s">
        <v>10</v>
      </c>
      <c r="C1" s="5"/>
      <c r="D1" s="7"/>
      <c r="E1" s="7"/>
      <c r="F1" s="8" t="s">
        <v>11</v>
      </c>
    </row>
    <row r="2" spans="1:7" ht="45" customHeight="1" x14ac:dyDescent="0.2">
      <c r="B2" s="267" t="s">
        <v>219</v>
      </c>
      <c r="C2" s="268"/>
      <c r="D2" s="268"/>
      <c r="E2" s="268"/>
      <c r="F2" s="268"/>
      <c r="G2" s="9"/>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15" customHeight="1" x14ac:dyDescent="0.2">
      <c r="A20" s="11" t="s">
        <v>14</v>
      </c>
      <c r="B20" s="235" t="s">
        <v>58</v>
      </c>
      <c r="C20" s="236"/>
      <c r="D20" s="236"/>
      <c r="E20" s="236"/>
      <c r="F20" s="236"/>
    </row>
    <row r="21" spans="1:6" customFormat="1" ht="15" customHeight="1" x14ac:dyDescent="0.2">
      <c r="A21" s="16" t="s">
        <v>15</v>
      </c>
      <c r="B21" s="230" t="s">
        <v>52</v>
      </c>
      <c r="C21" s="231"/>
      <c r="D21" s="231"/>
      <c r="E21" s="231"/>
      <c r="F21" s="231"/>
    </row>
    <row r="22" spans="1:6" customFormat="1" ht="15" customHeight="1" x14ac:dyDescent="0.2">
      <c r="A22" s="14" t="s">
        <v>16</v>
      </c>
      <c r="B22" s="232" t="s">
        <v>242</v>
      </c>
      <c r="C22" s="253"/>
      <c r="D22" s="253"/>
      <c r="E22" s="253"/>
      <c r="F22" s="253"/>
    </row>
    <row r="23" spans="1:6" customFormat="1" ht="15" customHeight="1" x14ac:dyDescent="0.2"/>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sheetData>
  <mergeCells count="4">
    <mergeCell ref="B2:F2"/>
    <mergeCell ref="B20:F20"/>
    <mergeCell ref="B21:F21"/>
    <mergeCell ref="B22:F22"/>
  </mergeCells>
  <hyperlinks>
    <hyperlink ref="B22" r:id="rId1" xr:uid="{00000000-0004-0000-1800-000000000000}"/>
    <hyperlink ref="F1" location="Indice!A1" display="[índice Ç]" xr:uid="{00000000-0004-0000-1800-000001000000}"/>
  </hyperlinks>
  <pageMargins left="0.7" right="0.7" top="0.75" bottom="0.75" header="0.3" footer="0.3"/>
  <pageSetup paperSize="9" orientation="portrait" horizontalDpi="4294967293" verticalDpi="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96"/>
  <sheetViews>
    <sheetView showGridLines="0" workbookViewId="0">
      <selection activeCell="G23" sqref="G23"/>
    </sheetView>
  </sheetViews>
  <sheetFormatPr defaultColWidth="12.83203125" defaultRowHeight="15" customHeight="1" x14ac:dyDescent="0.2"/>
  <cols>
    <col min="1" max="1" width="14.83203125" style="3" customWidth="1"/>
    <col min="2" max="3" width="16.83203125" style="1" customWidth="1"/>
    <col min="4" max="6" width="16.83203125" style="3" customWidth="1"/>
    <col min="7" max="16384" width="12.83203125" style="3"/>
  </cols>
  <sheetData>
    <row r="1" spans="1:7" ht="30" customHeight="1" x14ac:dyDescent="0.2">
      <c r="A1" s="4" t="s">
        <v>9</v>
      </c>
      <c r="B1" s="5" t="s">
        <v>10</v>
      </c>
      <c r="C1" s="5"/>
      <c r="D1" s="7"/>
      <c r="E1" s="7"/>
      <c r="F1" s="8" t="s">
        <v>11</v>
      </c>
    </row>
    <row r="2" spans="1:7" ht="45" customHeight="1" x14ac:dyDescent="0.2">
      <c r="B2" s="267" t="s">
        <v>220</v>
      </c>
      <c r="C2" s="268"/>
      <c r="D2" s="268"/>
      <c r="E2" s="268"/>
      <c r="F2" s="268"/>
      <c r="G2" s="9"/>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15" customHeight="1" x14ac:dyDescent="0.2">
      <c r="A20" s="11" t="s">
        <v>13</v>
      </c>
      <c r="B20" s="236" t="s">
        <v>78</v>
      </c>
      <c r="C20" s="236"/>
      <c r="D20" s="236"/>
      <c r="E20" s="236"/>
      <c r="F20" s="236"/>
    </row>
    <row r="21" spans="1:6" customFormat="1" ht="15" customHeight="1" x14ac:dyDescent="0.2">
      <c r="A21" s="11" t="s">
        <v>14</v>
      </c>
      <c r="B21" s="235" t="s">
        <v>74</v>
      </c>
      <c r="C21" s="236"/>
      <c r="D21" s="236"/>
      <c r="E21" s="236"/>
      <c r="F21" s="236"/>
    </row>
    <row r="22" spans="1:6" customFormat="1" ht="15" customHeight="1" x14ac:dyDescent="0.2">
      <c r="A22" s="16" t="s">
        <v>15</v>
      </c>
      <c r="B22" s="230" t="s">
        <v>52</v>
      </c>
      <c r="C22" s="231"/>
      <c r="D22" s="231"/>
      <c r="E22" s="231"/>
      <c r="F22" s="231"/>
    </row>
    <row r="23" spans="1:6" customFormat="1" ht="15" customHeight="1" x14ac:dyDescent="0.2">
      <c r="A23" s="14" t="s">
        <v>16</v>
      </c>
      <c r="B23" s="232" t="s">
        <v>242</v>
      </c>
      <c r="C23" s="253"/>
      <c r="D23" s="253"/>
      <c r="E23" s="253"/>
      <c r="F23" s="253"/>
    </row>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sheetData>
  <mergeCells count="5">
    <mergeCell ref="B2:F2"/>
    <mergeCell ref="B21:F21"/>
    <mergeCell ref="B22:F22"/>
    <mergeCell ref="B23:F23"/>
    <mergeCell ref="B20:F20"/>
  </mergeCells>
  <hyperlinks>
    <hyperlink ref="B23" r:id="rId1" xr:uid="{00000000-0004-0000-1900-000000000000}"/>
    <hyperlink ref="F1" location="Indice!A1" display="[índice Ç]" xr:uid="{00000000-0004-0000-1900-000001000000}"/>
  </hyperlinks>
  <pageMargins left="0.7" right="0.7" top="0.75" bottom="0.75" header="0.3" footer="0.3"/>
  <pageSetup paperSize="9" orientation="portrait" horizontalDpi="4294967293" verticalDpi="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95"/>
  <sheetViews>
    <sheetView showGridLines="0" workbookViewId="0">
      <selection activeCell="B22" sqref="B22:F22"/>
    </sheetView>
  </sheetViews>
  <sheetFormatPr defaultColWidth="12.83203125" defaultRowHeight="15" customHeight="1" x14ac:dyDescent="0.2"/>
  <cols>
    <col min="1" max="1" width="14.83203125" style="3" customWidth="1"/>
    <col min="2" max="3" width="16.83203125" style="1" customWidth="1"/>
    <col min="4" max="6" width="16.83203125" style="3" customWidth="1"/>
    <col min="7" max="16384" width="12.83203125" style="3"/>
  </cols>
  <sheetData>
    <row r="1" spans="1:7" ht="30" customHeight="1" x14ac:dyDescent="0.2">
      <c r="A1" s="4" t="s">
        <v>9</v>
      </c>
      <c r="B1" s="5" t="s">
        <v>10</v>
      </c>
      <c r="C1" s="5"/>
      <c r="D1" s="7"/>
      <c r="E1" s="7"/>
      <c r="F1" s="8" t="s">
        <v>11</v>
      </c>
    </row>
    <row r="2" spans="1:7" ht="45" customHeight="1" x14ac:dyDescent="0.2">
      <c r="B2" s="267" t="s">
        <v>221</v>
      </c>
      <c r="C2" s="268"/>
      <c r="D2" s="268"/>
      <c r="E2" s="268"/>
      <c r="F2" s="268"/>
      <c r="G2" s="9"/>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15" customHeight="1" x14ac:dyDescent="0.2">
      <c r="A20" s="11" t="s">
        <v>14</v>
      </c>
      <c r="B20" s="235" t="s">
        <v>65</v>
      </c>
      <c r="C20" s="236"/>
      <c r="D20" s="236"/>
      <c r="E20" s="236"/>
      <c r="F20" s="236"/>
    </row>
    <row r="21" spans="1:6" customFormat="1" ht="15" customHeight="1" x14ac:dyDescent="0.2">
      <c r="A21" s="16" t="s">
        <v>15</v>
      </c>
      <c r="B21" s="230" t="s">
        <v>52</v>
      </c>
      <c r="C21" s="231"/>
      <c r="D21" s="231"/>
      <c r="E21" s="231"/>
      <c r="F21" s="231"/>
    </row>
    <row r="22" spans="1:6" customFormat="1" ht="15" customHeight="1" x14ac:dyDescent="0.2">
      <c r="A22" s="14" t="s">
        <v>16</v>
      </c>
      <c r="B22" s="232" t="s">
        <v>242</v>
      </c>
      <c r="C22" s="253"/>
      <c r="D22" s="253"/>
      <c r="E22" s="253"/>
      <c r="F22" s="253"/>
    </row>
    <row r="23" spans="1:6" customFormat="1" ht="15" customHeight="1" x14ac:dyDescent="0.2"/>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sheetData>
  <mergeCells count="4">
    <mergeCell ref="B2:F2"/>
    <mergeCell ref="B20:F20"/>
    <mergeCell ref="B21:F21"/>
    <mergeCell ref="B22:F22"/>
  </mergeCells>
  <hyperlinks>
    <hyperlink ref="B22" r:id="rId1" xr:uid="{00000000-0004-0000-1A00-000000000000}"/>
    <hyperlink ref="F1" location="Indice!A1" display="[índice Ç]" xr:uid="{00000000-0004-0000-1A00-000001000000}"/>
  </hyperlinks>
  <pageMargins left="0.7" right="0.7" top="0.75" bottom="0.75" header="0.3" footer="0.3"/>
  <pageSetup paperSize="9" orientation="portrait" horizontalDpi="4294967293" verticalDpi="0"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95"/>
  <sheetViews>
    <sheetView showGridLines="0" workbookViewId="0">
      <selection activeCell="G22" sqref="G22"/>
    </sheetView>
  </sheetViews>
  <sheetFormatPr defaultColWidth="12.83203125" defaultRowHeight="15" customHeight="1" x14ac:dyDescent="0.2"/>
  <cols>
    <col min="1" max="1" width="14.83203125" style="3" customWidth="1"/>
    <col min="2" max="3" width="16.83203125" style="1" customWidth="1"/>
    <col min="4" max="6" width="16.83203125" style="3" customWidth="1"/>
    <col min="7" max="16384" width="12.83203125" style="3"/>
  </cols>
  <sheetData>
    <row r="1" spans="1:7" ht="30" customHeight="1" x14ac:dyDescent="0.2">
      <c r="A1" s="4" t="s">
        <v>9</v>
      </c>
      <c r="B1" s="5" t="s">
        <v>10</v>
      </c>
      <c r="C1" s="5"/>
      <c r="D1" s="7"/>
      <c r="E1" s="7"/>
      <c r="F1" s="8" t="s">
        <v>11</v>
      </c>
    </row>
    <row r="2" spans="1:7" ht="45" customHeight="1" x14ac:dyDescent="0.2">
      <c r="B2" s="267" t="s">
        <v>234</v>
      </c>
      <c r="C2" s="268"/>
      <c r="D2" s="268"/>
      <c r="E2" s="268"/>
      <c r="F2" s="268"/>
      <c r="G2" s="9"/>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15" customHeight="1" x14ac:dyDescent="0.2">
      <c r="A20" s="11" t="s">
        <v>14</v>
      </c>
      <c r="B20" s="235" t="s">
        <v>74</v>
      </c>
      <c r="C20" s="236"/>
      <c r="D20" s="236"/>
      <c r="E20" s="236"/>
      <c r="F20" s="236"/>
    </row>
    <row r="21" spans="1:6" customFormat="1" ht="15" customHeight="1" x14ac:dyDescent="0.2">
      <c r="A21" s="16" t="s">
        <v>15</v>
      </c>
      <c r="B21" s="230" t="s">
        <v>52</v>
      </c>
      <c r="C21" s="231"/>
      <c r="D21" s="231"/>
      <c r="E21" s="231"/>
      <c r="F21" s="231"/>
    </row>
    <row r="22" spans="1:6" customFormat="1" ht="15" customHeight="1" x14ac:dyDescent="0.2">
      <c r="A22" s="14" t="s">
        <v>16</v>
      </c>
      <c r="B22" s="232" t="s">
        <v>242</v>
      </c>
      <c r="C22" s="253"/>
      <c r="D22" s="253"/>
      <c r="E22" s="253"/>
      <c r="F22" s="253"/>
    </row>
    <row r="23" spans="1:6" customFormat="1" ht="15" customHeight="1" x14ac:dyDescent="0.2"/>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sheetData>
  <mergeCells count="4">
    <mergeCell ref="B2:F2"/>
    <mergeCell ref="B20:F20"/>
    <mergeCell ref="B21:F21"/>
    <mergeCell ref="B22:F22"/>
  </mergeCells>
  <hyperlinks>
    <hyperlink ref="B22" r:id="rId1" xr:uid="{00000000-0004-0000-1B00-000000000000}"/>
    <hyperlink ref="F1" location="Indice!A1" display="[índice Ç]" xr:uid="{00000000-0004-0000-1B00-000001000000}"/>
  </hyperlinks>
  <pageMargins left="0.7" right="0.7" top="0.75" bottom="0.75" header="0.3" footer="0.3"/>
  <pageSetup paperSize="9" orientation="portrait" horizontalDpi="4294967293" verticalDpi="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88"/>
  <sheetViews>
    <sheetView showGridLines="0" zoomScaleNormal="100" workbookViewId="0">
      <selection activeCell="G22" sqref="G22"/>
    </sheetView>
  </sheetViews>
  <sheetFormatPr defaultColWidth="12.83203125" defaultRowHeight="15" customHeight="1" x14ac:dyDescent="0.2"/>
  <cols>
    <col min="1" max="1" width="14.83203125" style="3" customWidth="1"/>
    <col min="2" max="3" width="16.83203125" style="1" customWidth="1"/>
    <col min="4" max="6" width="16.83203125" style="3" customWidth="1"/>
    <col min="7" max="16384" width="12.83203125" style="3"/>
  </cols>
  <sheetData>
    <row r="1" spans="1:7" ht="30" customHeight="1" x14ac:dyDescent="0.2">
      <c r="A1" s="4" t="s">
        <v>9</v>
      </c>
      <c r="B1" s="5" t="s">
        <v>10</v>
      </c>
      <c r="C1" s="5"/>
      <c r="D1" s="7"/>
      <c r="E1" s="7"/>
      <c r="F1" s="8" t="s">
        <v>11</v>
      </c>
    </row>
    <row r="2" spans="1:7" ht="45" customHeight="1" x14ac:dyDescent="0.2">
      <c r="B2" s="267" t="s">
        <v>222</v>
      </c>
      <c r="C2" s="268"/>
      <c r="D2" s="268"/>
      <c r="E2" s="268"/>
      <c r="F2" s="268"/>
      <c r="G2" s="9"/>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15" customHeight="1" x14ac:dyDescent="0.2">
      <c r="A20" s="11" t="s">
        <v>14</v>
      </c>
      <c r="B20" s="235" t="s">
        <v>74</v>
      </c>
      <c r="C20" s="236"/>
      <c r="D20" s="236"/>
      <c r="E20" s="236"/>
      <c r="F20" s="236"/>
    </row>
    <row r="21" spans="1:6" customFormat="1" ht="15" customHeight="1" x14ac:dyDescent="0.2">
      <c r="A21" s="16" t="s">
        <v>15</v>
      </c>
      <c r="B21" s="230" t="s">
        <v>52</v>
      </c>
      <c r="C21" s="231"/>
      <c r="D21" s="231"/>
      <c r="E21" s="231"/>
      <c r="F21" s="231"/>
    </row>
    <row r="22" spans="1:6" customFormat="1" ht="15" customHeight="1" x14ac:dyDescent="0.2">
      <c r="A22" s="14" t="s">
        <v>16</v>
      </c>
      <c r="B22" s="232" t="s">
        <v>242</v>
      </c>
      <c r="C22" s="253"/>
      <c r="D22" s="253"/>
      <c r="E22" s="253"/>
      <c r="F22" s="253"/>
    </row>
    <row r="23" spans="1:6" customFormat="1" ht="15" customHeight="1" x14ac:dyDescent="0.2"/>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sheetData>
  <mergeCells count="4">
    <mergeCell ref="B2:F2"/>
    <mergeCell ref="B20:F20"/>
    <mergeCell ref="B21:F21"/>
    <mergeCell ref="B22:F22"/>
  </mergeCells>
  <hyperlinks>
    <hyperlink ref="B22" r:id="rId1" xr:uid="{00000000-0004-0000-1C00-000000000000}"/>
    <hyperlink ref="F1" location="Indice!A1" display="[índice Ç]" xr:uid="{00000000-0004-0000-1C00-000001000000}"/>
  </hyperlinks>
  <pageMargins left="0.7" right="0.7" top="0.75" bottom="0.75" header="0.3" footer="0.3"/>
  <pageSetup paperSize="9" orientation="portrait" horizontalDpi="4294967293"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4"/>
  <sheetViews>
    <sheetView showGridLines="0" topLeftCell="A16" workbookViewId="0">
      <selection activeCell="H31" sqref="H31"/>
    </sheetView>
  </sheetViews>
  <sheetFormatPr defaultColWidth="12.83203125" defaultRowHeight="15" customHeight="1" x14ac:dyDescent="0.2"/>
  <cols>
    <col min="1" max="1" width="14.83203125" style="3" customWidth="1"/>
    <col min="2" max="3" width="12.83203125" style="1" customWidth="1"/>
    <col min="4" max="4" width="12.83203125" style="45"/>
    <col min="5" max="16384" width="12.83203125" style="3"/>
  </cols>
  <sheetData>
    <row r="1" spans="1:10" ht="30" customHeight="1" x14ac:dyDescent="0.2">
      <c r="A1" s="4" t="s">
        <v>9</v>
      </c>
      <c r="B1" s="5" t="s">
        <v>10</v>
      </c>
      <c r="C1" s="5"/>
      <c r="D1" s="6"/>
      <c r="E1" s="7"/>
      <c r="F1" s="7"/>
      <c r="G1" s="7"/>
      <c r="H1" s="8" t="s">
        <v>11</v>
      </c>
    </row>
    <row r="2" spans="1:10" ht="60" customHeight="1" thickBot="1" x14ac:dyDescent="0.25">
      <c r="B2" s="233" t="s">
        <v>59</v>
      </c>
      <c r="C2" s="234"/>
      <c r="D2" s="234"/>
      <c r="E2" s="234"/>
      <c r="F2" s="234"/>
      <c r="G2" s="234"/>
      <c r="H2" s="234"/>
      <c r="I2" s="42"/>
      <c r="J2" s="9"/>
    </row>
    <row r="3" spans="1:10" customFormat="1" ht="30" customHeight="1" x14ac:dyDescent="0.2">
      <c r="B3" s="243" t="s">
        <v>2</v>
      </c>
      <c r="C3" s="237" t="s">
        <v>53</v>
      </c>
      <c r="D3" s="240" t="s">
        <v>54</v>
      </c>
      <c r="E3" s="241"/>
      <c r="F3" s="241"/>
      <c r="G3" s="241"/>
      <c r="H3" s="242"/>
      <c r="I3" s="43"/>
    </row>
    <row r="4" spans="1:10" customFormat="1" ht="30" customHeight="1" x14ac:dyDescent="0.2">
      <c r="B4" s="244"/>
      <c r="C4" s="238"/>
      <c r="D4" s="246" t="s">
        <v>0</v>
      </c>
      <c r="E4" s="247"/>
      <c r="F4" s="248" t="s">
        <v>57</v>
      </c>
      <c r="G4" s="249"/>
      <c r="H4" s="249"/>
      <c r="I4" s="43"/>
    </row>
    <row r="5" spans="1:10" customFormat="1" ht="30" customHeight="1" x14ac:dyDescent="0.2">
      <c r="B5" s="245"/>
      <c r="C5" s="239"/>
      <c r="D5" s="62" t="s">
        <v>12</v>
      </c>
      <c r="E5" s="60" t="s">
        <v>55</v>
      </c>
      <c r="F5" s="63" t="s">
        <v>20</v>
      </c>
      <c r="G5" s="61" t="s">
        <v>21</v>
      </c>
      <c r="H5" s="61" t="s">
        <v>56</v>
      </c>
    </row>
    <row r="6" spans="1:10" customFormat="1" ht="15" customHeight="1" x14ac:dyDescent="0.2">
      <c r="B6" s="153" t="s">
        <v>22</v>
      </c>
      <c r="C6" s="155">
        <v>143994</v>
      </c>
      <c r="D6" s="155">
        <v>17632</v>
      </c>
      <c r="E6" s="156">
        <f>D6/C6*100</f>
        <v>12.244954650888232</v>
      </c>
      <c r="F6" s="155">
        <v>13764</v>
      </c>
      <c r="G6" s="157">
        <v>3868</v>
      </c>
      <c r="H6" s="158">
        <f>F6/D6*100</f>
        <v>78.062613430127044</v>
      </c>
    </row>
    <row r="7" spans="1:10" customFormat="1" ht="15" customHeight="1" x14ac:dyDescent="0.2">
      <c r="B7" s="54" t="s">
        <v>23</v>
      </c>
      <c r="C7" s="55">
        <v>157391</v>
      </c>
      <c r="D7" s="55">
        <v>23956</v>
      </c>
      <c r="E7" s="66">
        <f t="shared" ref="E7:E27" si="0">D7/C7*100</f>
        <v>15.220692415703565</v>
      </c>
      <c r="F7" s="55">
        <v>18193</v>
      </c>
      <c r="G7" s="56">
        <v>5763</v>
      </c>
      <c r="H7" s="67">
        <f t="shared" ref="H7:H27" si="1">F7/D7*100</f>
        <v>75.943396226415089</v>
      </c>
    </row>
    <row r="8" spans="1:10" customFormat="1" ht="15" customHeight="1" x14ac:dyDescent="0.2">
      <c r="B8" s="12" t="s">
        <v>24</v>
      </c>
      <c r="C8" s="34">
        <v>148940</v>
      </c>
      <c r="D8" s="34">
        <v>26900</v>
      </c>
      <c r="E8" s="64">
        <f t="shared" si="0"/>
        <v>18.060964146636231</v>
      </c>
      <c r="F8" s="34">
        <v>20359</v>
      </c>
      <c r="G8" s="13">
        <v>6541</v>
      </c>
      <c r="H8" s="65">
        <f t="shared" si="1"/>
        <v>75.684014869888472</v>
      </c>
    </row>
    <row r="9" spans="1:10" customFormat="1" ht="15" customHeight="1" x14ac:dyDescent="0.2">
      <c r="B9" s="54" t="s">
        <v>25</v>
      </c>
      <c r="C9" s="55">
        <v>127177</v>
      </c>
      <c r="D9" s="55">
        <v>26349</v>
      </c>
      <c r="E9" s="66">
        <f t="shared" si="0"/>
        <v>20.718368887456066</v>
      </c>
      <c r="F9" s="55">
        <v>20079</v>
      </c>
      <c r="G9" s="56">
        <v>6270</v>
      </c>
      <c r="H9" s="67">
        <f t="shared" si="1"/>
        <v>76.204030513491972</v>
      </c>
    </row>
    <row r="10" spans="1:10" customFormat="1" ht="15" customHeight="1" x14ac:dyDescent="0.2">
      <c r="B10" s="12" t="s">
        <v>26</v>
      </c>
      <c r="C10" s="34">
        <v>131894</v>
      </c>
      <c r="D10" s="34">
        <v>30205</v>
      </c>
      <c r="E10" s="64">
        <f t="shared" si="0"/>
        <v>22.90096592718395</v>
      </c>
      <c r="F10" s="34">
        <v>22533</v>
      </c>
      <c r="G10" s="13">
        <v>7672</v>
      </c>
      <c r="H10" s="65">
        <f t="shared" si="1"/>
        <v>74.600231749710304</v>
      </c>
    </row>
    <row r="11" spans="1:10" customFormat="1" ht="15" customHeight="1" x14ac:dyDescent="0.2">
      <c r="B11" s="54" t="s">
        <v>27</v>
      </c>
      <c r="C11" s="55">
        <v>136002</v>
      </c>
      <c r="D11" s="55">
        <v>34046</v>
      </c>
      <c r="E11" s="66">
        <f t="shared" si="0"/>
        <v>25.033455390361908</v>
      </c>
      <c r="F11" s="55">
        <v>25611</v>
      </c>
      <c r="G11" s="56">
        <v>8435</v>
      </c>
      <c r="H11" s="67">
        <f t="shared" si="1"/>
        <v>75.224695999530041</v>
      </c>
    </row>
    <row r="12" spans="1:10" customFormat="1" ht="15" customHeight="1" x14ac:dyDescent="0.2">
      <c r="B12" s="12" t="s">
        <v>28</v>
      </c>
      <c r="C12" s="34">
        <v>142790</v>
      </c>
      <c r="D12" s="34">
        <v>37353</v>
      </c>
      <c r="E12" s="64">
        <f t="shared" si="0"/>
        <v>26.159394915610335</v>
      </c>
      <c r="F12" s="34">
        <v>28147</v>
      </c>
      <c r="G12" s="13">
        <v>9206</v>
      </c>
      <c r="H12" s="65">
        <f t="shared" si="1"/>
        <v>75.354054560544</v>
      </c>
    </row>
    <row r="13" spans="1:10" customFormat="1" ht="15" customHeight="1" x14ac:dyDescent="0.2">
      <c r="B13" s="54" t="s">
        <v>29</v>
      </c>
      <c r="C13" s="55">
        <v>150829</v>
      </c>
      <c r="D13" s="55">
        <v>41151</v>
      </c>
      <c r="E13" s="66">
        <f t="shared" si="0"/>
        <v>27.28321476639108</v>
      </c>
      <c r="F13" s="55">
        <v>31084</v>
      </c>
      <c r="G13" s="56">
        <v>10067</v>
      </c>
      <c r="H13" s="67">
        <f t="shared" si="1"/>
        <v>75.536438968676336</v>
      </c>
    </row>
    <row r="14" spans="1:10" customFormat="1" ht="15" customHeight="1" x14ac:dyDescent="0.2">
      <c r="B14" s="12" t="s">
        <v>30</v>
      </c>
      <c r="C14" s="34">
        <v>154018</v>
      </c>
      <c r="D14" s="34">
        <v>44592</v>
      </c>
      <c r="E14" s="64">
        <f t="shared" si="0"/>
        <v>28.952460102065992</v>
      </c>
      <c r="F14" s="34">
        <v>34214</v>
      </c>
      <c r="G14" s="13">
        <v>10378</v>
      </c>
      <c r="H14" s="65">
        <f t="shared" si="1"/>
        <v>76.726767133118045</v>
      </c>
    </row>
    <row r="15" spans="1:10" customFormat="1" ht="15" customHeight="1" x14ac:dyDescent="0.2">
      <c r="B15" s="54" t="s">
        <v>31</v>
      </c>
      <c r="C15" s="55">
        <v>156420</v>
      </c>
      <c r="D15" s="55">
        <v>47765</v>
      </c>
      <c r="E15" s="66">
        <f t="shared" si="0"/>
        <v>30.536376422452371</v>
      </c>
      <c r="F15" s="55">
        <v>36844</v>
      </c>
      <c r="G15" s="56">
        <v>10921</v>
      </c>
      <c r="H15" s="67">
        <f t="shared" si="1"/>
        <v>77.135978226735062</v>
      </c>
    </row>
    <row r="16" spans="1:10" customFormat="1" ht="15" customHeight="1" x14ac:dyDescent="0.2">
      <c r="B16" s="12" t="s">
        <v>32</v>
      </c>
      <c r="C16" s="34">
        <v>153559</v>
      </c>
      <c r="D16" s="34">
        <v>50078</v>
      </c>
      <c r="E16" s="64">
        <f t="shared" si="0"/>
        <v>32.611569494461413</v>
      </c>
      <c r="F16" s="34">
        <v>39058</v>
      </c>
      <c r="G16" s="13">
        <v>11020</v>
      </c>
      <c r="H16" s="65">
        <f t="shared" si="1"/>
        <v>77.994328846998684</v>
      </c>
    </row>
    <row r="17" spans="1:9" customFormat="1" ht="15" customHeight="1" x14ac:dyDescent="0.2">
      <c r="B17" s="54" t="s">
        <v>33</v>
      </c>
      <c r="C17" s="55">
        <v>147514</v>
      </c>
      <c r="D17" s="55">
        <v>49498</v>
      </c>
      <c r="E17" s="66">
        <f t="shared" si="0"/>
        <v>33.554781241102539</v>
      </c>
      <c r="F17" s="55">
        <v>38108</v>
      </c>
      <c r="G17" s="56">
        <v>11390</v>
      </c>
      <c r="H17" s="67">
        <f t="shared" si="1"/>
        <v>76.988969251282882</v>
      </c>
    </row>
    <row r="18" spans="1:9" customFormat="1" ht="15" customHeight="1" x14ac:dyDescent="0.2">
      <c r="B18" s="12" t="s">
        <v>34</v>
      </c>
      <c r="C18" s="34">
        <v>126144</v>
      </c>
      <c r="D18" s="34">
        <v>44426</v>
      </c>
      <c r="E18" s="64">
        <f t="shared" si="0"/>
        <v>35.218480466768135</v>
      </c>
      <c r="F18" s="34">
        <v>32870</v>
      </c>
      <c r="G18" s="13">
        <v>11556</v>
      </c>
      <c r="H18" s="65">
        <f t="shared" si="1"/>
        <v>73.988205105118624</v>
      </c>
    </row>
    <row r="19" spans="1:9" customFormat="1" ht="15" customHeight="1" x14ac:dyDescent="0.2">
      <c r="B19" s="54" t="s">
        <v>35</v>
      </c>
      <c r="C19" s="55">
        <v>93576</v>
      </c>
      <c r="D19" s="55">
        <v>33993</v>
      </c>
      <c r="E19" s="66">
        <f t="shared" si="0"/>
        <v>36.326622210823288</v>
      </c>
      <c r="F19" s="55">
        <v>24245</v>
      </c>
      <c r="G19" s="56">
        <v>9748</v>
      </c>
      <c r="H19" s="67">
        <f t="shared" si="1"/>
        <v>71.323507781013745</v>
      </c>
    </row>
    <row r="20" spans="1:9" customFormat="1" ht="15" customHeight="1" x14ac:dyDescent="0.2">
      <c r="B20" s="12" t="s">
        <v>36</v>
      </c>
      <c r="C20" s="34">
        <v>83911</v>
      </c>
      <c r="D20" s="34">
        <v>32357</v>
      </c>
      <c r="E20" s="64">
        <f t="shared" si="0"/>
        <v>38.561094492974703</v>
      </c>
      <c r="F20" s="34">
        <v>22998</v>
      </c>
      <c r="G20" s="13">
        <v>9359</v>
      </c>
      <c r="H20" s="65">
        <f t="shared" si="1"/>
        <v>71.075810489229525</v>
      </c>
    </row>
    <row r="21" spans="1:9" customFormat="1" ht="15" customHeight="1" x14ac:dyDescent="0.2">
      <c r="B21" s="54" t="s">
        <v>37</v>
      </c>
      <c r="C21" s="55">
        <v>72345</v>
      </c>
      <c r="D21" s="55">
        <v>30428</v>
      </c>
      <c r="E21" s="66">
        <f t="shared" si="0"/>
        <v>42.059575644481306</v>
      </c>
      <c r="F21" s="55">
        <v>21726</v>
      </c>
      <c r="G21" s="56">
        <v>8702</v>
      </c>
      <c r="H21" s="67">
        <f t="shared" si="1"/>
        <v>71.40134087025109</v>
      </c>
    </row>
    <row r="22" spans="1:9" customFormat="1" ht="15" customHeight="1" x14ac:dyDescent="0.2">
      <c r="B22" s="12" t="s">
        <v>38</v>
      </c>
      <c r="C22" s="34">
        <v>62674</v>
      </c>
      <c r="D22" s="34">
        <v>27415</v>
      </c>
      <c r="E22" s="64">
        <f t="shared" si="0"/>
        <v>43.742221654912719</v>
      </c>
      <c r="F22" s="34">
        <v>19270</v>
      </c>
      <c r="G22" s="13">
        <v>8145</v>
      </c>
      <c r="H22" s="65">
        <f t="shared" si="1"/>
        <v>70.289987233266459</v>
      </c>
    </row>
    <row r="23" spans="1:9" customFormat="1" ht="15" customHeight="1" x14ac:dyDescent="0.2">
      <c r="B23" s="54" t="s">
        <v>39</v>
      </c>
      <c r="C23" s="55">
        <v>46720</v>
      </c>
      <c r="D23" s="55">
        <v>24919</v>
      </c>
      <c r="E23" s="66">
        <f t="shared" si="0"/>
        <v>53.336900684931507</v>
      </c>
      <c r="F23" s="55">
        <v>17140</v>
      </c>
      <c r="G23" s="56">
        <v>7779</v>
      </c>
      <c r="H23" s="67">
        <f t="shared" si="1"/>
        <v>68.782856454913926</v>
      </c>
    </row>
    <row r="24" spans="1:9" customFormat="1" ht="15" customHeight="1" x14ac:dyDescent="0.2">
      <c r="B24" s="12" t="s">
        <v>40</v>
      </c>
      <c r="C24" s="34">
        <v>39599</v>
      </c>
      <c r="D24" s="34">
        <v>20847</v>
      </c>
      <c r="E24" s="64">
        <f t="shared" si="0"/>
        <v>52.6452688199197</v>
      </c>
      <c r="F24" s="34">
        <v>14627</v>
      </c>
      <c r="G24" s="13">
        <v>6220</v>
      </c>
      <c r="H24" s="65">
        <f t="shared" si="1"/>
        <v>70.163572696311221</v>
      </c>
    </row>
    <row r="25" spans="1:9" customFormat="1" ht="15" customHeight="1" x14ac:dyDescent="0.2">
      <c r="B25" s="54" t="s">
        <v>41</v>
      </c>
      <c r="C25" s="55">
        <v>45337</v>
      </c>
      <c r="D25" s="55">
        <v>23429</v>
      </c>
      <c r="E25" s="66">
        <f t="shared" si="0"/>
        <v>51.677437854291199</v>
      </c>
      <c r="F25" s="55">
        <v>16104</v>
      </c>
      <c r="G25" s="56">
        <v>7325</v>
      </c>
      <c r="H25" s="67">
        <f t="shared" si="1"/>
        <v>68.735328012292456</v>
      </c>
    </row>
    <row r="26" spans="1:9" customFormat="1" ht="15" customHeight="1" x14ac:dyDescent="0.2">
      <c r="B26" s="153" t="s">
        <v>42</v>
      </c>
      <c r="C26" s="155">
        <v>49284</v>
      </c>
      <c r="D26" s="155">
        <v>25542</v>
      </c>
      <c r="E26" s="156">
        <f t="shared" si="0"/>
        <v>51.826150474799128</v>
      </c>
      <c r="F26" s="155">
        <v>18098</v>
      </c>
      <c r="G26" s="157">
        <v>7444</v>
      </c>
      <c r="H26" s="158">
        <f t="shared" si="1"/>
        <v>70.855845274449919</v>
      </c>
    </row>
    <row r="27" spans="1:9" customFormat="1" ht="15" customHeight="1" thickBot="1" x14ac:dyDescent="0.25">
      <c r="B27" s="70" t="s">
        <v>43</v>
      </c>
      <c r="C27" s="115">
        <v>54914</v>
      </c>
      <c r="D27" s="115">
        <v>29291</v>
      </c>
      <c r="E27" s="129">
        <f t="shared" si="0"/>
        <v>53.339767636668242</v>
      </c>
      <c r="F27" s="115">
        <v>21164</v>
      </c>
      <c r="G27" s="139">
        <v>8127</v>
      </c>
      <c r="H27" s="116">
        <f t="shared" si="1"/>
        <v>72.254276057492064</v>
      </c>
    </row>
    <row r="28" spans="1:9" customFormat="1" ht="15" customHeight="1" x14ac:dyDescent="0.2">
      <c r="B28" s="1"/>
      <c r="C28" s="1"/>
      <c r="D28" s="45"/>
      <c r="E28" s="3"/>
      <c r="F28" s="3"/>
      <c r="G28" s="3"/>
      <c r="H28" s="3"/>
    </row>
    <row r="29" spans="1:9" customFormat="1" ht="15" customHeight="1" x14ac:dyDescent="0.2">
      <c r="A29" s="11" t="s">
        <v>14</v>
      </c>
      <c r="B29" s="235" t="s">
        <v>58</v>
      </c>
      <c r="C29" s="236"/>
      <c r="D29" s="236"/>
      <c r="E29" s="236"/>
      <c r="F29" s="236"/>
      <c r="G29" s="236"/>
      <c r="H29" s="236"/>
      <c r="I29" s="37"/>
    </row>
    <row r="30" spans="1:9" customFormat="1" ht="15" customHeight="1" x14ac:dyDescent="0.2">
      <c r="A30" s="16" t="s">
        <v>15</v>
      </c>
      <c r="B30" s="230" t="s">
        <v>52</v>
      </c>
      <c r="C30" s="231"/>
      <c r="D30" s="231"/>
      <c r="E30" s="231"/>
      <c r="F30" s="231"/>
      <c r="G30" s="231"/>
      <c r="H30" s="38"/>
      <c r="I30" s="38"/>
    </row>
    <row r="31" spans="1:9" customFormat="1" ht="15" customHeight="1" x14ac:dyDescent="0.2">
      <c r="A31" s="14" t="s">
        <v>16</v>
      </c>
      <c r="B31" s="232" t="s">
        <v>242</v>
      </c>
      <c r="C31" s="231"/>
      <c r="D31" s="231"/>
      <c r="E31" s="231"/>
      <c r="F31" s="231"/>
      <c r="G31" s="231"/>
      <c r="H31" s="39"/>
      <c r="I31" s="39"/>
    </row>
    <row r="32" spans="1:9" customFormat="1" ht="15" customHeight="1" x14ac:dyDescent="0.2">
      <c r="D32" s="46"/>
    </row>
    <row r="33" spans="4:4" customFormat="1" ht="15" customHeight="1" x14ac:dyDescent="0.2">
      <c r="D33" s="46"/>
    </row>
    <row r="34" spans="4:4" customFormat="1" ht="15" customHeight="1" x14ac:dyDescent="0.2">
      <c r="D34" s="46"/>
    </row>
    <row r="35" spans="4:4" customFormat="1" ht="15" customHeight="1" x14ac:dyDescent="0.2">
      <c r="D35" s="46"/>
    </row>
    <row r="36" spans="4:4" customFormat="1" ht="15" customHeight="1" x14ac:dyDescent="0.2">
      <c r="D36" s="46"/>
    </row>
    <row r="37" spans="4:4" customFormat="1" ht="15" customHeight="1" x14ac:dyDescent="0.2">
      <c r="D37" s="46"/>
    </row>
    <row r="38" spans="4:4" customFormat="1" ht="15" customHeight="1" x14ac:dyDescent="0.2">
      <c r="D38" s="46"/>
    </row>
    <row r="39" spans="4:4" customFormat="1" ht="15" customHeight="1" x14ac:dyDescent="0.2">
      <c r="D39" s="46"/>
    </row>
    <row r="40" spans="4:4" customFormat="1" ht="15" customHeight="1" x14ac:dyDescent="0.2">
      <c r="D40" s="46"/>
    </row>
    <row r="41" spans="4:4" customFormat="1" ht="15" customHeight="1" x14ac:dyDescent="0.2">
      <c r="D41" s="46"/>
    </row>
    <row r="42" spans="4:4" customFormat="1" ht="15" customHeight="1" x14ac:dyDescent="0.2">
      <c r="D42" s="46"/>
    </row>
    <row r="43" spans="4:4" customFormat="1" ht="15" customHeight="1" x14ac:dyDescent="0.2">
      <c r="D43" s="46"/>
    </row>
    <row r="44" spans="4:4" customFormat="1" ht="15" customHeight="1" x14ac:dyDescent="0.2">
      <c r="D44" s="46"/>
    </row>
    <row r="45" spans="4:4" customFormat="1" ht="15" customHeight="1" x14ac:dyDescent="0.2">
      <c r="D45" s="46"/>
    </row>
    <row r="46" spans="4:4" customFormat="1" ht="15" customHeight="1" x14ac:dyDescent="0.2">
      <c r="D46" s="46"/>
    </row>
    <row r="47" spans="4:4" customFormat="1" ht="15" customHeight="1" x14ac:dyDescent="0.2">
      <c r="D47" s="46"/>
    </row>
    <row r="48" spans="4:4" customFormat="1" ht="15" customHeight="1" x14ac:dyDescent="0.2">
      <c r="D48" s="46"/>
    </row>
    <row r="49" spans="4:4" customFormat="1" ht="15" customHeight="1" x14ac:dyDescent="0.2">
      <c r="D49" s="46"/>
    </row>
    <row r="50" spans="4:4" customFormat="1" ht="15" customHeight="1" x14ac:dyDescent="0.2">
      <c r="D50" s="46"/>
    </row>
    <row r="51" spans="4:4" customFormat="1" ht="15" customHeight="1" x14ac:dyDescent="0.2">
      <c r="D51" s="46"/>
    </row>
    <row r="52" spans="4:4" customFormat="1" ht="15" customHeight="1" x14ac:dyDescent="0.2">
      <c r="D52" s="46"/>
    </row>
    <row r="53" spans="4:4" customFormat="1" ht="15" customHeight="1" x14ac:dyDescent="0.2">
      <c r="D53" s="46"/>
    </row>
    <row r="54" spans="4:4" customFormat="1" ht="15" customHeight="1" x14ac:dyDescent="0.2">
      <c r="D54" s="46"/>
    </row>
    <row r="55" spans="4:4" customFormat="1" ht="15" customHeight="1" x14ac:dyDescent="0.2">
      <c r="D55" s="46"/>
    </row>
    <row r="56" spans="4:4" customFormat="1" ht="15" customHeight="1" x14ac:dyDescent="0.2">
      <c r="D56" s="46"/>
    </row>
    <row r="57" spans="4:4" customFormat="1" ht="15" customHeight="1" x14ac:dyDescent="0.2">
      <c r="D57" s="46"/>
    </row>
    <row r="58" spans="4:4" customFormat="1" ht="15" customHeight="1" x14ac:dyDescent="0.2">
      <c r="D58" s="46"/>
    </row>
    <row r="59" spans="4:4" customFormat="1" ht="15" customHeight="1" x14ac:dyDescent="0.2">
      <c r="D59" s="46"/>
    </row>
    <row r="60" spans="4:4" customFormat="1" ht="15" customHeight="1" x14ac:dyDescent="0.2">
      <c r="D60" s="46"/>
    </row>
    <row r="61" spans="4:4" customFormat="1" ht="15" customHeight="1" x14ac:dyDescent="0.2">
      <c r="D61" s="46"/>
    </row>
    <row r="62" spans="4:4" customFormat="1" ht="15" customHeight="1" x14ac:dyDescent="0.2">
      <c r="D62" s="46"/>
    </row>
    <row r="63" spans="4:4" customFormat="1" ht="15" customHeight="1" x14ac:dyDescent="0.2">
      <c r="D63" s="46"/>
    </row>
    <row r="64" spans="4:4" customFormat="1" ht="15" customHeight="1" x14ac:dyDescent="0.2">
      <c r="D64" s="46"/>
    </row>
    <row r="65" spans="4:4" customFormat="1" ht="15" customHeight="1" x14ac:dyDescent="0.2">
      <c r="D65" s="46"/>
    </row>
    <row r="66" spans="4:4" customFormat="1" ht="15" customHeight="1" x14ac:dyDescent="0.2">
      <c r="D66" s="46"/>
    </row>
    <row r="67" spans="4:4" customFormat="1" ht="15" customHeight="1" x14ac:dyDescent="0.2">
      <c r="D67" s="46"/>
    </row>
    <row r="68" spans="4:4" customFormat="1" ht="15" customHeight="1" x14ac:dyDescent="0.2">
      <c r="D68" s="46"/>
    </row>
    <row r="69" spans="4:4" customFormat="1" ht="15" customHeight="1" x14ac:dyDescent="0.2">
      <c r="D69" s="46"/>
    </row>
    <row r="70" spans="4:4" customFormat="1" ht="15" customHeight="1" x14ac:dyDescent="0.2">
      <c r="D70" s="46"/>
    </row>
    <row r="71" spans="4:4" customFormat="1" ht="15" customHeight="1" x14ac:dyDescent="0.2">
      <c r="D71" s="46"/>
    </row>
    <row r="72" spans="4:4" customFormat="1" ht="15" customHeight="1" x14ac:dyDescent="0.2">
      <c r="D72" s="46"/>
    </row>
    <row r="73" spans="4:4" customFormat="1" ht="15" customHeight="1" x14ac:dyDescent="0.2">
      <c r="D73" s="46"/>
    </row>
    <row r="74" spans="4:4" customFormat="1" ht="15" customHeight="1" x14ac:dyDescent="0.2">
      <c r="D74" s="46"/>
    </row>
    <row r="75" spans="4:4" customFormat="1" ht="15" customHeight="1" x14ac:dyDescent="0.2">
      <c r="D75" s="46"/>
    </row>
    <row r="76" spans="4:4" customFormat="1" ht="15" customHeight="1" x14ac:dyDescent="0.2">
      <c r="D76" s="46"/>
    </row>
    <row r="77" spans="4:4" customFormat="1" ht="15" customHeight="1" x14ac:dyDescent="0.2">
      <c r="D77" s="46"/>
    </row>
    <row r="78" spans="4:4" customFormat="1" ht="15" customHeight="1" x14ac:dyDescent="0.2">
      <c r="D78" s="46"/>
    </row>
    <row r="79" spans="4:4" customFormat="1" ht="15" customHeight="1" x14ac:dyDescent="0.2">
      <c r="D79" s="46"/>
    </row>
    <row r="80" spans="4:4" customFormat="1" ht="15" customHeight="1" x14ac:dyDescent="0.2">
      <c r="D80" s="46"/>
    </row>
    <row r="81" spans="4:4" customFormat="1" ht="15" customHeight="1" x14ac:dyDescent="0.2">
      <c r="D81" s="46"/>
    </row>
    <row r="82" spans="4:4" customFormat="1" ht="15" customHeight="1" x14ac:dyDescent="0.2">
      <c r="D82" s="46"/>
    </row>
    <row r="83" spans="4:4" customFormat="1" ht="15" customHeight="1" x14ac:dyDescent="0.2">
      <c r="D83" s="46"/>
    </row>
    <row r="84" spans="4:4" customFormat="1" ht="15" customHeight="1" x14ac:dyDescent="0.2">
      <c r="D84" s="46"/>
    </row>
    <row r="85" spans="4:4" customFormat="1" ht="15" customHeight="1" x14ac:dyDescent="0.2">
      <c r="D85" s="46"/>
    </row>
    <row r="86" spans="4:4" customFormat="1" ht="15" customHeight="1" x14ac:dyDescent="0.2">
      <c r="D86" s="46"/>
    </row>
    <row r="87" spans="4:4" customFormat="1" ht="15" customHeight="1" x14ac:dyDescent="0.2">
      <c r="D87" s="46"/>
    </row>
    <row r="88" spans="4:4" customFormat="1" ht="15" customHeight="1" x14ac:dyDescent="0.2">
      <c r="D88" s="46"/>
    </row>
    <row r="89" spans="4:4" customFormat="1" ht="15" customHeight="1" x14ac:dyDescent="0.2">
      <c r="D89" s="46"/>
    </row>
    <row r="90" spans="4:4" customFormat="1" ht="15" customHeight="1" x14ac:dyDescent="0.2">
      <c r="D90" s="46"/>
    </row>
    <row r="91" spans="4:4" customFormat="1" ht="15" customHeight="1" x14ac:dyDescent="0.2">
      <c r="D91" s="46"/>
    </row>
    <row r="92" spans="4:4" customFormat="1" ht="15" customHeight="1" x14ac:dyDescent="0.2">
      <c r="D92" s="46"/>
    </row>
    <row r="93" spans="4:4" customFormat="1" ht="15" customHeight="1" x14ac:dyDescent="0.2">
      <c r="D93" s="46"/>
    </row>
    <row r="94" spans="4:4" customFormat="1" ht="15" customHeight="1" x14ac:dyDescent="0.2">
      <c r="D94" s="46"/>
    </row>
    <row r="95" spans="4:4" customFormat="1" ht="15" customHeight="1" x14ac:dyDescent="0.2">
      <c r="D95" s="46"/>
    </row>
    <row r="96" spans="4:4" customFormat="1" ht="15" customHeight="1" x14ac:dyDescent="0.2">
      <c r="D96" s="46"/>
    </row>
    <row r="97" spans="4:4" customFormat="1" ht="15" customHeight="1" x14ac:dyDescent="0.2">
      <c r="D97" s="46"/>
    </row>
    <row r="98" spans="4:4" customFormat="1" ht="15" customHeight="1" x14ac:dyDescent="0.2">
      <c r="D98" s="46"/>
    </row>
    <row r="99" spans="4:4" customFormat="1" ht="15" customHeight="1" x14ac:dyDescent="0.2">
      <c r="D99" s="46"/>
    </row>
    <row r="100" spans="4:4" customFormat="1" ht="15" customHeight="1" x14ac:dyDescent="0.2">
      <c r="D100" s="46"/>
    </row>
    <row r="101" spans="4:4" customFormat="1" ht="15" customHeight="1" x14ac:dyDescent="0.2">
      <c r="D101" s="46"/>
    </row>
    <row r="102" spans="4:4" customFormat="1" ht="15" customHeight="1" x14ac:dyDescent="0.2">
      <c r="D102" s="46"/>
    </row>
    <row r="103" spans="4:4" customFormat="1" ht="15" customHeight="1" x14ac:dyDescent="0.2">
      <c r="D103" s="46"/>
    </row>
    <row r="104" spans="4:4" customFormat="1" ht="15" customHeight="1" x14ac:dyDescent="0.2">
      <c r="D104" s="46"/>
    </row>
  </sheetData>
  <mergeCells count="9">
    <mergeCell ref="B2:H2"/>
    <mergeCell ref="B31:G31"/>
    <mergeCell ref="C3:C5"/>
    <mergeCell ref="D3:H3"/>
    <mergeCell ref="B3:B5"/>
    <mergeCell ref="D4:E4"/>
    <mergeCell ref="F4:H4"/>
    <mergeCell ref="B29:H29"/>
    <mergeCell ref="B30:G30"/>
  </mergeCells>
  <hyperlinks>
    <hyperlink ref="H1" location="Indice!A1" display="[índice Ç]" xr:uid="{00000000-0004-0000-0200-000000000000}"/>
    <hyperlink ref="B31" r:id="rId1" xr:uid="{00000000-0004-0000-0200-000001000000}"/>
  </hyperlinks>
  <pageMargins left="0.7" right="0.7" top="0.75" bottom="0.75" header="0.3" footer="0.3"/>
  <pageSetup paperSize="9" orientation="portrait" horizontalDpi="4294967293"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G53"/>
  <sheetViews>
    <sheetView showGridLines="0" zoomScaleNormal="100" workbookViewId="0">
      <selection activeCell="G22" sqref="G22"/>
    </sheetView>
  </sheetViews>
  <sheetFormatPr defaultColWidth="12.83203125" defaultRowHeight="15" customHeight="1" x14ac:dyDescent="0.2"/>
  <cols>
    <col min="1" max="1" width="14.83203125" style="3" customWidth="1"/>
    <col min="2" max="3" width="16.83203125" style="1" customWidth="1"/>
    <col min="4" max="6" width="16.83203125" style="3" customWidth="1"/>
    <col min="7" max="16384" width="12.83203125" style="3"/>
  </cols>
  <sheetData>
    <row r="1" spans="1:7" ht="30" customHeight="1" x14ac:dyDescent="0.2">
      <c r="A1" s="4" t="s">
        <v>9</v>
      </c>
      <c r="B1" s="5" t="s">
        <v>10</v>
      </c>
      <c r="C1" s="5"/>
      <c r="D1" s="7"/>
      <c r="E1" s="7"/>
      <c r="F1" s="8" t="s">
        <v>11</v>
      </c>
    </row>
    <row r="2" spans="1:7" ht="45" customHeight="1" x14ac:dyDescent="0.2">
      <c r="B2" s="267" t="s">
        <v>223</v>
      </c>
      <c r="C2" s="268"/>
      <c r="D2" s="268"/>
      <c r="E2" s="268"/>
      <c r="F2" s="268"/>
      <c r="G2" s="9"/>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30" customHeight="1" x14ac:dyDescent="0.2">
      <c r="A20" s="11" t="s">
        <v>14</v>
      </c>
      <c r="B20" s="235" t="s">
        <v>159</v>
      </c>
      <c r="C20" s="236"/>
      <c r="D20" s="236"/>
      <c r="E20" s="236"/>
      <c r="F20" s="236"/>
    </row>
    <row r="21" spans="1:6" customFormat="1" ht="15" customHeight="1" x14ac:dyDescent="0.2">
      <c r="A21" s="16" t="s">
        <v>15</v>
      </c>
      <c r="B21" s="230" t="s">
        <v>52</v>
      </c>
      <c r="C21" s="231"/>
      <c r="D21" s="231"/>
      <c r="E21" s="231"/>
      <c r="F21" s="231"/>
    </row>
    <row r="22" spans="1:6" customFormat="1" ht="15" customHeight="1" x14ac:dyDescent="0.2">
      <c r="A22" s="14" t="s">
        <v>16</v>
      </c>
      <c r="B22" s="232" t="s">
        <v>242</v>
      </c>
      <c r="C22" s="253"/>
      <c r="D22" s="253"/>
      <c r="E22" s="253"/>
      <c r="F22" s="253"/>
    </row>
    <row r="23" spans="1:6" customFormat="1" ht="15" customHeight="1" x14ac:dyDescent="0.2"/>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spans="2:4" customFormat="1" ht="15" customHeight="1" x14ac:dyDescent="0.2"/>
    <row r="34" spans="2:4" customFormat="1" ht="15" customHeight="1" x14ac:dyDescent="0.2"/>
    <row r="35" spans="2:4" customFormat="1" ht="15" customHeight="1" x14ac:dyDescent="0.2"/>
    <row r="36" spans="2:4" customFormat="1" ht="15" customHeight="1" x14ac:dyDescent="0.2"/>
    <row r="37" spans="2:4" customFormat="1" ht="15" customHeight="1" x14ac:dyDescent="0.2">
      <c r="B37" s="3" t="s">
        <v>154</v>
      </c>
      <c r="C37" s="211">
        <v>-0.54958612799748763</v>
      </c>
      <c r="D37" s="210">
        <v>0.52005054696905118</v>
      </c>
    </row>
    <row r="38" spans="2:4" customFormat="1" ht="15" customHeight="1" x14ac:dyDescent="0.2">
      <c r="B38" s="3" t="s">
        <v>153</v>
      </c>
      <c r="C38" s="211">
        <v>-1.5317376642215692</v>
      </c>
      <c r="D38" s="210">
        <v>0.91672461622438073</v>
      </c>
    </row>
    <row r="39" spans="2:4" customFormat="1" ht="15" customHeight="1" x14ac:dyDescent="0.2">
      <c r="B39" s="3" t="s">
        <v>152</v>
      </c>
      <c r="C39" s="211">
        <v>-3.6085750390692182</v>
      </c>
      <c r="D39" s="210">
        <v>2.4099538646746974</v>
      </c>
    </row>
    <row r="40" spans="2:4" customFormat="1" ht="15" customHeight="1" x14ac:dyDescent="0.2">
      <c r="B40" s="3" t="s">
        <v>151</v>
      </c>
      <c r="C40" s="211">
        <v>-5.2614459723188043</v>
      </c>
      <c r="D40" s="210">
        <v>3.9828170214675072</v>
      </c>
    </row>
    <row r="41" spans="2:4" customFormat="1" ht="15" customHeight="1" x14ac:dyDescent="0.2">
      <c r="B41" s="3" t="s">
        <v>150</v>
      </c>
      <c r="C41" s="211">
        <v>-5.6222287026028699</v>
      </c>
      <c r="D41" s="210">
        <v>4.5795105318647789</v>
      </c>
    </row>
    <row r="42" spans="2:4" customFormat="1" ht="15" customHeight="1" x14ac:dyDescent="0.2">
      <c r="B42" s="3" t="s">
        <v>149</v>
      </c>
      <c r="C42" s="211">
        <v>-5.5934408578030013</v>
      </c>
      <c r="D42" s="210">
        <v>4.5238041828364626</v>
      </c>
    </row>
    <row r="43" spans="2:4" customFormat="1" ht="15" customHeight="1" x14ac:dyDescent="0.2">
      <c r="B43" s="3" t="s">
        <v>148</v>
      </c>
      <c r="C43" s="211">
        <v>-6.0761045933436524</v>
      </c>
      <c r="D43" s="210">
        <v>4.7428908978068893</v>
      </c>
    </row>
    <row r="44" spans="2:4" customFormat="1" ht="15" customHeight="1" x14ac:dyDescent="0.2">
      <c r="B44" s="3" t="s">
        <v>147</v>
      </c>
      <c r="C44" s="211">
        <v>-5.9568406648870544</v>
      </c>
      <c r="D44" s="210">
        <v>4.6464329243216165</v>
      </c>
    </row>
    <row r="45" spans="2:4" customFormat="1" ht="15" customHeight="1" x14ac:dyDescent="0.2">
      <c r="B45" s="3" t="s">
        <v>146</v>
      </c>
      <c r="C45" s="211">
        <v>-4.8042052685494667</v>
      </c>
      <c r="D45" s="210">
        <v>3.8777600813537019</v>
      </c>
    </row>
    <row r="46" spans="2:4" customFormat="1" ht="15" customHeight="1" x14ac:dyDescent="0.2">
      <c r="B46" s="3" t="s">
        <v>145</v>
      </c>
      <c r="C46" s="211">
        <v>-3.3943486095844828</v>
      </c>
      <c r="D46" s="210">
        <v>2.6739047533592051</v>
      </c>
    </row>
    <row r="47" spans="2:4" customFormat="1" ht="15" customHeight="1" x14ac:dyDescent="0.2">
      <c r="B47" s="3" t="s">
        <v>144</v>
      </c>
      <c r="C47" s="211">
        <v>-3.1517082034141635</v>
      </c>
      <c r="D47" s="210">
        <v>2.7812049021587142</v>
      </c>
    </row>
    <row r="48" spans="2:4" customFormat="1" ht="15" customHeight="1" x14ac:dyDescent="0.2">
      <c r="B48" s="3" t="s">
        <v>143</v>
      </c>
      <c r="C48" s="211">
        <v>-3.2332114523280766</v>
      </c>
      <c r="D48" s="210">
        <v>3.0275839894718737</v>
      </c>
    </row>
    <row r="49" spans="2:4" customFormat="1" ht="15" customHeight="1" x14ac:dyDescent="0.2">
      <c r="B49" s="3" t="s">
        <v>142</v>
      </c>
      <c r="C49" s="211">
        <v>-3.2705982637564772</v>
      </c>
      <c r="D49" s="210">
        <v>3.1378750831856554</v>
      </c>
    </row>
    <row r="50" spans="2:4" customFormat="1" ht="15" customHeight="1" x14ac:dyDescent="0.2">
      <c r="B50" s="3" t="s">
        <v>141</v>
      </c>
      <c r="C50" s="211">
        <v>-3.1360057426142354</v>
      </c>
      <c r="D50" s="210">
        <v>2.9894494418149056</v>
      </c>
    </row>
    <row r="51" spans="2:4" customFormat="1" ht="15" customHeight="1" x14ac:dyDescent="0.2">
      <c r="B51" s="1"/>
      <c r="C51" s="1"/>
    </row>
    <row r="52" spans="2:4" customFormat="1" ht="15" customHeight="1" x14ac:dyDescent="0.2">
      <c r="B52" s="1"/>
      <c r="C52" s="1"/>
    </row>
    <row r="53" spans="2:4" customFormat="1" ht="15" customHeight="1" x14ac:dyDescent="0.2">
      <c r="B53" s="1"/>
      <c r="C53" s="3">
        <v>-1</v>
      </c>
    </row>
  </sheetData>
  <sortState xmlns:xlrd2="http://schemas.microsoft.com/office/spreadsheetml/2017/richdata2" ref="A50:D63">
    <sortCondition descending="1" ref="A50:A63"/>
  </sortState>
  <mergeCells count="4">
    <mergeCell ref="B2:F2"/>
    <mergeCell ref="B20:F20"/>
    <mergeCell ref="B21:F21"/>
    <mergeCell ref="B22:F22"/>
  </mergeCells>
  <hyperlinks>
    <hyperlink ref="B22" r:id="rId1" xr:uid="{00000000-0004-0000-1D00-000000000000}"/>
    <hyperlink ref="F1" location="Indice!A1" display="[índice Ç]" xr:uid="{00000000-0004-0000-1D00-000001000000}"/>
  </hyperlinks>
  <pageMargins left="0.7" right="0.7" top="0.75" bottom="0.75" header="0.3" footer="0.3"/>
  <pageSetup paperSize="9" orientation="portrait" horizontalDpi="4294967293" verticalDpi="0"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95"/>
  <sheetViews>
    <sheetView showGridLines="0" workbookViewId="0">
      <selection activeCell="G22" sqref="G22"/>
    </sheetView>
  </sheetViews>
  <sheetFormatPr defaultColWidth="12.83203125" defaultRowHeight="15" customHeight="1" x14ac:dyDescent="0.2"/>
  <cols>
    <col min="1" max="1" width="14.83203125" style="3" customWidth="1"/>
    <col min="2" max="3" width="16.83203125" style="1" customWidth="1"/>
    <col min="4" max="6" width="16.83203125" style="3" customWidth="1"/>
    <col min="7" max="16384" width="12.83203125" style="3"/>
  </cols>
  <sheetData>
    <row r="1" spans="1:7" ht="30" customHeight="1" x14ac:dyDescent="0.2">
      <c r="A1" s="4" t="s">
        <v>9</v>
      </c>
      <c r="B1" s="5" t="s">
        <v>10</v>
      </c>
      <c r="C1" s="5"/>
      <c r="D1" s="7"/>
      <c r="E1" s="7"/>
      <c r="F1" s="8" t="s">
        <v>11</v>
      </c>
    </row>
    <row r="2" spans="1:7" ht="45" customHeight="1" x14ac:dyDescent="0.2">
      <c r="B2" s="267" t="s">
        <v>224</v>
      </c>
      <c r="C2" s="268"/>
      <c r="D2" s="268"/>
      <c r="E2" s="268"/>
      <c r="F2" s="268"/>
      <c r="G2" s="9"/>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15" customHeight="1" x14ac:dyDescent="0.2">
      <c r="A20" s="11" t="s">
        <v>14</v>
      </c>
      <c r="B20" s="235" t="s">
        <v>74</v>
      </c>
      <c r="C20" s="236"/>
      <c r="D20" s="236"/>
      <c r="E20" s="236"/>
      <c r="F20" s="236"/>
    </row>
    <row r="21" spans="1:6" customFormat="1" ht="15" customHeight="1" x14ac:dyDescent="0.2">
      <c r="A21" s="16" t="s">
        <v>15</v>
      </c>
      <c r="B21" s="230" t="s">
        <v>52</v>
      </c>
      <c r="C21" s="231"/>
      <c r="D21" s="231"/>
      <c r="E21" s="231"/>
      <c r="F21" s="231"/>
    </row>
    <row r="22" spans="1:6" customFormat="1" ht="15" customHeight="1" x14ac:dyDescent="0.2">
      <c r="A22" s="14" t="s">
        <v>16</v>
      </c>
      <c r="B22" s="232" t="s">
        <v>242</v>
      </c>
      <c r="C22" s="253"/>
      <c r="D22" s="253"/>
      <c r="E22" s="253"/>
      <c r="F22" s="253"/>
    </row>
    <row r="23" spans="1:6" customFormat="1" ht="15" customHeight="1" x14ac:dyDescent="0.2"/>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sheetData>
  <mergeCells count="4">
    <mergeCell ref="B2:F2"/>
    <mergeCell ref="B20:F20"/>
    <mergeCell ref="B21:F21"/>
    <mergeCell ref="B22:F22"/>
  </mergeCells>
  <hyperlinks>
    <hyperlink ref="B22" r:id="rId1" xr:uid="{00000000-0004-0000-1E00-000000000000}"/>
    <hyperlink ref="F1" location="Indice!A1" display="[índice Ç]" xr:uid="{00000000-0004-0000-1E00-000001000000}"/>
  </hyperlinks>
  <pageMargins left="0.7" right="0.7" top="0.75" bottom="0.75" header="0.3" footer="0.3"/>
  <pageSetup paperSize="9" orientation="portrait" horizontalDpi="4294967293" verticalDpi="0"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G95"/>
  <sheetViews>
    <sheetView showGridLines="0" workbookViewId="0">
      <selection activeCell="G22" sqref="G22"/>
    </sheetView>
  </sheetViews>
  <sheetFormatPr defaultColWidth="12.83203125" defaultRowHeight="15" customHeight="1" x14ac:dyDescent="0.2"/>
  <cols>
    <col min="1" max="1" width="14.83203125" style="3" customWidth="1"/>
    <col min="2" max="3" width="16.83203125" style="1" customWidth="1"/>
    <col min="4" max="6" width="16.83203125" style="3" customWidth="1"/>
    <col min="7" max="16384" width="12.83203125" style="3"/>
  </cols>
  <sheetData>
    <row r="1" spans="1:7" ht="30" customHeight="1" x14ac:dyDescent="0.2">
      <c r="A1" s="4" t="s">
        <v>9</v>
      </c>
      <c r="B1" s="5" t="s">
        <v>10</v>
      </c>
      <c r="C1" s="5"/>
      <c r="D1" s="7"/>
      <c r="E1" s="7"/>
      <c r="F1" s="8" t="s">
        <v>11</v>
      </c>
    </row>
    <row r="2" spans="1:7" ht="45" customHeight="1" x14ac:dyDescent="0.2">
      <c r="B2" s="267" t="s">
        <v>225</v>
      </c>
      <c r="C2" s="268"/>
      <c r="D2" s="268"/>
      <c r="E2" s="268"/>
      <c r="F2" s="268"/>
      <c r="G2" s="9"/>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45" customHeight="1" x14ac:dyDescent="0.2">
      <c r="A20" s="11" t="s">
        <v>14</v>
      </c>
      <c r="B20" s="235" t="s">
        <v>240</v>
      </c>
      <c r="C20" s="236"/>
      <c r="D20" s="236"/>
      <c r="E20" s="236"/>
      <c r="F20" s="236"/>
    </row>
    <row r="21" spans="1:6" customFormat="1" ht="15" customHeight="1" x14ac:dyDescent="0.2">
      <c r="A21" s="16" t="s">
        <v>15</v>
      </c>
      <c r="B21" s="230" t="s">
        <v>52</v>
      </c>
      <c r="C21" s="231"/>
      <c r="D21" s="231"/>
      <c r="E21" s="231"/>
      <c r="F21" s="231"/>
    </row>
    <row r="22" spans="1:6" customFormat="1" ht="15" customHeight="1" x14ac:dyDescent="0.2">
      <c r="A22" s="14" t="s">
        <v>16</v>
      </c>
      <c r="B22" s="232" t="s">
        <v>242</v>
      </c>
      <c r="C22" s="253"/>
      <c r="D22" s="253"/>
      <c r="E22" s="253"/>
      <c r="F22" s="253"/>
    </row>
    <row r="23" spans="1:6" customFormat="1" ht="15" customHeight="1" x14ac:dyDescent="0.2"/>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sheetData>
  <mergeCells count="4">
    <mergeCell ref="B2:F2"/>
    <mergeCell ref="B20:F20"/>
    <mergeCell ref="B21:F21"/>
    <mergeCell ref="B22:F22"/>
  </mergeCells>
  <hyperlinks>
    <hyperlink ref="B22" r:id="rId1" xr:uid="{00000000-0004-0000-1F00-000000000000}"/>
    <hyperlink ref="F1" location="Indice!A1" display="[índice Ç]" xr:uid="{00000000-0004-0000-1F00-000001000000}"/>
  </hyperlinks>
  <pageMargins left="0.7" right="0.7" top="0.75" bottom="0.75" header="0.3" footer="0.3"/>
  <pageSetup paperSize="9" orientation="portrait" horizontalDpi="4294967293" verticalDpi="0"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G96"/>
  <sheetViews>
    <sheetView showGridLines="0" workbookViewId="0">
      <selection activeCell="F1" sqref="F1"/>
    </sheetView>
  </sheetViews>
  <sheetFormatPr defaultColWidth="12.83203125" defaultRowHeight="15" customHeight="1" x14ac:dyDescent="0.2"/>
  <cols>
    <col min="1" max="1" width="14.83203125" style="3" customWidth="1"/>
    <col min="2" max="3" width="16.83203125" style="1" customWidth="1"/>
    <col min="4" max="6" width="16.83203125" style="3" customWidth="1"/>
    <col min="7" max="16384" width="12.83203125" style="3"/>
  </cols>
  <sheetData>
    <row r="1" spans="1:7" ht="30" customHeight="1" x14ac:dyDescent="0.2">
      <c r="A1" s="4" t="s">
        <v>9</v>
      </c>
      <c r="B1" s="5" t="s">
        <v>10</v>
      </c>
      <c r="C1" s="5"/>
      <c r="D1" s="7"/>
      <c r="E1" s="7"/>
      <c r="F1" s="8" t="s">
        <v>11</v>
      </c>
    </row>
    <row r="2" spans="1:7" ht="45" customHeight="1" x14ac:dyDescent="0.2">
      <c r="B2" s="267" t="s">
        <v>226</v>
      </c>
      <c r="C2" s="268"/>
      <c r="D2" s="268"/>
      <c r="E2" s="268"/>
      <c r="F2" s="268"/>
      <c r="G2" s="9"/>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60" customHeight="1" x14ac:dyDescent="0.2">
      <c r="A20" s="11" t="s">
        <v>13</v>
      </c>
      <c r="B20" s="235" t="s">
        <v>227</v>
      </c>
      <c r="C20" s="236"/>
      <c r="D20" s="236"/>
      <c r="E20" s="236"/>
      <c r="F20" s="236"/>
    </row>
    <row r="21" spans="1:6" customFormat="1" ht="30" customHeight="1" x14ac:dyDescent="0.2">
      <c r="A21" s="11" t="s">
        <v>14</v>
      </c>
      <c r="B21" s="235" t="s">
        <v>213</v>
      </c>
      <c r="C21" s="236"/>
      <c r="D21" s="236"/>
      <c r="E21" s="236"/>
      <c r="F21" s="236"/>
    </row>
    <row r="22" spans="1:6" customFormat="1" ht="15" customHeight="1" x14ac:dyDescent="0.2">
      <c r="A22" s="16" t="s">
        <v>15</v>
      </c>
      <c r="B22" s="230" t="s">
        <v>52</v>
      </c>
      <c r="C22" s="231"/>
      <c r="D22" s="231"/>
      <c r="E22" s="231"/>
      <c r="F22" s="231"/>
    </row>
    <row r="23" spans="1:6" customFormat="1" ht="15" customHeight="1" x14ac:dyDescent="0.2">
      <c r="A23" s="14" t="s">
        <v>16</v>
      </c>
      <c r="B23" s="232" t="s">
        <v>242</v>
      </c>
      <c r="C23" s="253"/>
      <c r="D23" s="253"/>
      <c r="E23" s="253"/>
      <c r="F23" s="253"/>
    </row>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sheetData>
  <mergeCells count="5">
    <mergeCell ref="B2:F2"/>
    <mergeCell ref="B21:F21"/>
    <mergeCell ref="B22:F22"/>
    <mergeCell ref="B23:F23"/>
    <mergeCell ref="B20:F20"/>
  </mergeCells>
  <hyperlinks>
    <hyperlink ref="B23" r:id="rId1" xr:uid="{00000000-0004-0000-2000-000000000000}"/>
    <hyperlink ref="F1" location="Indice!A1" display="[índice Ç]" xr:uid="{00000000-0004-0000-2000-000001000000}"/>
  </hyperlinks>
  <pageMargins left="0.7" right="0.7" top="0.75" bottom="0.75" header="0.3" footer="0.3"/>
  <pageSetup paperSize="9" orientation="portrait" horizontalDpi="4294967293"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7"/>
  <sheetViews>
    <sheetView showGridLines="0" topLeftCell="A4" workbookViewId="0">
      <selection activeCell="H24" sqref="H24"/>
    </sheetView>
  </sheetViews>
  <sheetFormatPr defaultColWidth="12.83203125" defaultRowHeight="15" customHeight="1" x14ac:dyDescent="0.2"/>
  <cols>
    <col min="1" max="1" width="14.83203125" style="3" customWidth="1"/>
    <col min="2" max="3" width="12.83203125" style="1" customWidth="1"/>
    <col min="4" max="4" width="12.83203125" style="45"/>
    <col min="5" max="16384" width="12.83203125" style="3"/>
  </cols>
  <sheetData>
    <row r="1" spans="1:10" ht="30" customHeight="1" x14ac:dyDescent="0.2">
      <c r="A1" s="4" t="s">
        <v>9</v>
      </c>
      <c r="B1" s="5" t="s">
        <v>10</v>
      </c>
      <c r="C1" s="5"/>
      <c r="D1" s="6"/>
      <c r="E1" s="7"/>
      <c r="F1" s="7"/>
      <c r="G1" s="7"/>
      <c r="H1" s="8" t="s">
        <v>11</v>
      </c>
    </row>
    <row r="2" spans="1:10" ht="60" customHeight="1" thickBot="1" x14ac:dyDescent="0.25">
      <c r="B2" s="233" t="s">
        <v>60</v>
      </c>
      <c r="C2" s="234"/>
      <c r="D2" s="234"/>
      <c r="E2" s="234"/>
      <c r="F2" s="234"/>
      <c r="G2" s="234"/>
      <c r="H2" s="234"/>
      <c r="I2" s="42"/>
      <c r="J2" s="9"/>
    </row>
    <row r="3" spans="1:10" customFormat="1" ht="30" customHeight="1" x14ac:dyDescent="0.2">
      <c r="B3" s="243" t="s">
        <v>2</v>
      </c>
      <c r="C3" s="237" t="s">
        <v>53</v>
      </c>
      <c r="D3" s="240" t="s">
        <v>54</v>
      </c>
      <c r="E3" s="241"/>
      <c r="F3" s="241"/>
      <c r="G3" s="241"/>
      <c r="H3" s="242"/>
      <c r="I3" s="43"/>
    </row>
    <row r="4" spans="1:10" customFormat="1" ht="30" customHeight="1" x14ac:dyDescent="0.2">
      <c r="B4" s="244"/>
      <c r="C4" s="238"/>
      <c r="D4" s="246" t="s">
        <v>0</v>
      </c>
      <c r="E4" s="247"/>
      <c r="F4" s="248" t="s">
        <v>57</v>
      </c>
      <c r="G4" s="249"/>
      <c r="H4" s="249"/>
      <c r="I4" s="43"/>
    </row>
    <row r="5" spans="1:10" customFormat="1" ht="30" customHeight="1" x14ac:dyDescent="0.2">
      <c r="B5" s="245"/>
      <c r="C5" s="239"/>
      <c r="D5" s="62" t="s">
        <v>12</v>
      </c>
      <c r="E5" s="60" t="s">
        <v>55</v>
      </c>
      <c r="F5" s="63" t="s">
        <v>20</v>
      </c>
      <c r="G5" s="61" t="s">
        <v>21</v>
      </c>
      <c r="H5" s="61" t="s">
        <v>56</v>
      </c>
    </row>
    <row r="6" spans="1:10" customFormat="1" ht="15" customHeight="1" x14ac:dyDescent="0.2">
      <c r="B6" s="153">
        <v>2002</v>
      </c>
      <c r="C6" s="155">
        <v>149447</v>
      </c>
      <c r="D6" s="155">
        <v>38514</v>
      </c>
      <c r="E6" s="156">
        <f>D6/C6*100</f>
        <v>25.771009120290135</v>
      </c>
      <c r="F6" s="155">
        <v>26752</v>
      </c>
      <c r="G6" s="157">
        <v>11762</v>
      </c>
      <c r="H6" s="158">
        <f>F6/D6*100</f>
        <v>69.460455938100424</v>
      </c>
    </row>
    <row r="7" spans="1:10" customFormat="1" ht="15" customHeight="1" x14ac:dyDescent="0.2">
      <c r="B7" s="54">
        <v>2003</v>
      </c>
      <c r="C7" s="55">
        <v>140852</v>
      </c>
      <c r="D7" s="55">
        <v>32183</v>
      </c>
      <c r="E7" s="66">
        <f t="shared" ref="E7:E19" si="0">D7/C7*100</f>
        <v>22.848805838752735</v>
      </c>
      <c r="F7" s="55">
        <v>21939</v>
      </c>
      <c r="G7" s="56">
        <v>10244</v>
      </c>
      <c r="H7" s="67">
        <f t="shared" ref="H7:H18" si="1">F7/D7*100</f>
        <v>68.169530497467605</v>
      </c>
    </row>
    <row r="8" spans="1:10" customFormat="1" ht="15" customHeight="1" x14ac:dyDescent="0.2">
      <c r="B8" s="12">
        <v>2004</v>
      </c>
      <c r="C8" s="34">
        <v>122545</v>
      </c>
      <c r="D8" s="34">
        <v>27196</v>
      </c>
      <c r="E8" s="64">
        <f t="shared" si="0"/>
        <v>22.192663919376557</v>
      </c>
      <c r="F8" s="34">
        <v>18382</v>
      </c>
      <c r="G8" s="13">
        <v>8814</v>
      </c>
      <c r="H8" s="65">
        <f t="shared" si="1"/>
        <v>67.590822179732314</v>
      </c>
    </row>
    <row r="9" spans="1:10" customFormat="1" ht="15" customHeight="1" x14ac:dyDescent="0.2">
      <c r="B9" s="54">
        <v>2005</v>
      </c>
      <c r="C9" s="55">
        <v>117514</v>
      </c>
      <c r="D9" s="55">
        <v>24431</v>
      </c>
      <c r="E9" s="66">
        <f t="shared" si="0"/>
        <v>20.789863335432372</v>
      </c>
      <c r="F9" s="55">
        <v>16700</v>
      </c>
      <c r="G9" s="56">
        <v>7731</v>
      </c>
      <c r="H9" s="67">
        <f t="shared" si="1"/>
        <v>68.355777495804517</v>
      </c>
    </row>
    <row r="10" spans="1:10" customFormat="1" ht="15" customHeight="1" x14ac:dyDescent="0.2">
      <c r="B10" s="12">
        <v>2006</v>
      </c>
      <c r="C10" s="34">
        <v>129934</v>
      </c>
      <c r="D10" s="34">
        <v>23892</v>
      </c>
      <c r="E10" s="64">
        <f t="shared" si="0"/>
        <v>18.387796881493681</v>
      </c>
      <c r="F10" s="34">
        <v>16479</v>
      </c>
      <c r="G10" s="13">
        <v>7413</v>
      </c>
      <c r="H10" s="65">
        <f t="shared" si="1"/>
        <v>68.972877950778496</v>
      </c>
    </row>
    <row r="11" spans="1:10" customFormat="1" ht="15" customHeight="1" x14ac:dyDescent="0.2">
      <c r="B11" s="54">
        <v>2007</v>
      </c>
      <c r="C11" s="55">
        <v>119059</v>
      </c>
      <c r="D11" s="55">
        <v>21037</v>
      </c>
      <c r="E11" s="66">
        <f t="shared" si="0"/>
        <v>17.669390806238923</v>
      </c>
      <c r="F11" s="55">
        <v>14263</v>
      </c>
      <c r="G11" s="56">
        <v>6774</v>
      </c>
      <c r="H11" s="67">
        <f t="shared" si="1"/>
        <v>67.799591196463368</v>
      </c>
    </row>
    <row r="12" spans="1:10" customFormat="1" ht="15" customHeight="1" x14ac:dyDescent="0.2">
      <c r="B12" s="12">
        <v>2008</v>
      </c>
      <c r="C12" s="34">
        <v>111003</v>
      </c>
      <c r="D12" s="34">
        <v>18902</v>
      </c>
      <c r="E12" s="64">
        <f t="shared" si="0"/>
        <v>17.028368602650378</v>
      </c>
      <c r="F12" s="34">
        <v>12778</v>
      </c>
      <c r="G12" s="13">
        <v>6124</v>
      </c>
      <c r="H12" s="65">
        <f t="shared" si="1"/>
        <v>67.601312030472968</v>
      </c>
    </row>
    <row r="13" spans="1:10" customFormat="1" ht="15" customHeight="1" x14ac:dyDescent="0.2">
      <c r="B13" s="54">
        <v>2009</v>
      </c>
      <c r="C13" s="55">
        <v>98165</v>
      </c>
      <c r="D13" s="55">
        <v>16328</v>
      </c>
      <c r="E13" s="66">
        <f t="shared" si="0"/>
        <v>16.633219579279785</v>
      </c>
      <c r="F13" s="55">
        <v>11268</v>
      </c>
      <c r="G13" s="56">
        <v>5060</v>
      </c>
      <c r="H13" s="67">
        <f t="shared" si="1"/>
        <v>69.010289073983344</v>
      </c>
    </row>
    <row r="14" spans="1:10" customFormat="1" ht="15" customHeight="1" x14ac:dyDescent="0.2">
      <c r="B14" s="12">
        <v>2010</v>
      </c>
      <c r="C14" s="34">
        <v>104313</v>
      </c>
      <c r="D14" s="34">
        <v>16244</v>
      </c>
      <c r="E14" s="64">
        <f t="shared" si="0"/>
        <v>15.572363943132686</v>
      </c>
      <c r="F14" s="34">
        <v>11288</v>
      </c>
      <c r="G14" s="13">
        <v>4956</v>
      </c>
      <c r="H14" s="65">
        <f t="shared" si="1"/>
        <v>69.490273331691697</v>
      </c>
    </row>
    <row r="15" spans="1:10" customFormat="1" ht="15" customHeight="1" x14ac:dyDescent="0.2">
      <c r="B15" s="54">
        <v>2011</v>
      </c>
      <c r="C15" s="55">
        <v>105994</v>
      </c>
      <c r="D15" s="55">
        <v>16966</v>
      </c>
      <c r="E15" s="66">
        <f t="shared" si="0"/>
        <v>16.006566409419403</v>
      </c>
      <c r="F15" s="55">
        <v>11973</v>
      </c>
      <c r="G15" s="56">
        <v>4993</v>
      </c>
      <c r="H15" s="67">
        <f t="shared" si="1"/>
        <v>70.570552870446775</v>
      </c>
    </row>
    <row r="16" spans="1:10" customFormat="1" ht="15" customHeight="1" x14ac:dyDescent="0.2">
      <c r="B16" s="12">
        <v>2012</v>
      </c>
      <c r="C16" s="34">
        <v>104609</v>
      </c>
      <c r="D16" s="34">
        <v>17167</v>
      </c>
      <c r="E16" s="64">
        <f t="shared" si="0"/>
        <v>16.410633884273821</v>
      </c>
      <c r="F16" s="34">
        <v>12099</v>
      </c>
      <c r="G16" s="13">
        <v>5068</v>
      </c>
      <c r="H16" s="65">
        <f t="shared" si="1"/>
        <v>70.478243140909882</v>
      </c>
    </row>
    <row r="17" spans="1:9" customFormat="1" ht="15" customHeight="1" x14ac:dyDescent="0.2">
      <c r="B17" s="54">
        <v>2013</v>
      </c>
      <c r="C17" s="55">
        <v>121882</v>
      </c>
      <c r="D17" s="55">
        <v>17755</v>
      </c>
      <c r="E17" s="66">
        <f t="shared" si="0"/>
        <v>14.567368438325593</v>
      </c>
      <c r="F17" s="55">
        <v>12160</v>
      </c>
      <c r="G17" s="56">
        <v>5595</v>
      </c>
      <c r="H17" s="67">
        <f t="shared" si="1"/>
        <v>68.4877499295973</v>
      </c>
    </row>
    <row r="18" spans="1:9" customFormat="1" ht="15" customHeight="1" x14ac:dyDescent="0.2">
      <c r="B18" s="153">
        <v>2014</v>
      </c>
      <c r="C18" s="155">
        <v>105383</v>
      </c>
      <c r="D18" s="155">
        <v>13026</v>
      </c>
      <c r="E18" s="156">
        <f t="shared" si="0"/>
        <v>12.360627425675869</v>
      </c>
      <c r="F18" s="155">
        <v>9079</v>
      </c>
      <c r="G18" s="157">
        <v>3947</v>
      </c>
      <c r="H18" s="158">
        <f t="shared" si="1"/>
        <v>69.699063411638264</v>
      </c>
    </row>
    <row r="19" spans="1:9" customFormat="1" ht="15" customHeight="1" thickBot="1" x14ac:dyDescent="0.25">
      <c r="B19" s="70">
        <v>2015</v>
      </c>
      <c r="C19" s="115">
        <v>109258</v>
      </c>
      <c r="D19" s="115">
        <v>13024</v>
      </c>
      <c r="E19" s="129">
        <f t="shared" si="0"/>
        <v>11.920408574200517</v>
      </c>
      <c r="F19" s="115" t="s">
        <v>51</v>
      </c>
      <c r="G19" s="139" t="s">
        <v>51</v>
      </c>
      <c r="H19" s="116" t="s">
        <v>51</v>
      </c>
    </row>
    <row r="20" spans="1:9" customFormat="1" ht="15" customHeight="1" x14ac:dyDescent="0.2">
      <c r="B20" s="12"/>
      <c r="C20" s="13"/>
      <c r="D20" s="13"/>
      <c r="E20" s="65"/>
      <c r="F20" s="13"/>
      <c r="G20" s="13"/>
      <c r="H20" s="65"/>
    </row>
    <row r="21" spans="1:9" customFormat="1" ht="15" customHeight="1" x14ac:dyDescent="0.2">
      <c r="A21" s="11" t="s">
        <v>13</v>
      </c>
      <c r="B21" s="250" t="s">
        <v>61</v>
      </c>
      <c r="C21" s="251"/>
      <c r="D21" s="251"/>
      <c r="E21" s="251"/>
      <c r="F21" s="251"/>
      <c r="G21" s="251"/>
      <c r="H21" s="251"/>
    </row>
    <row r="22" spans="1:9" customFormat="1" ht="15" customHeight="1" x14ac:dyDescent="0.2">
      <c r="A22" s="11" t="s">
        <v>14</v>
      </c>
      <c r="B22" s="235" t="s">
        <v>58</v>
      </c>
      <c r="C22" s="236"/>
      <c r="D22" s="236"/>
      <c r="E22" s="236"/>
      <c r="F22" s="236"/>
      <c r="G22" s="236"/>
      <c r="H22" s="236"/>
      <c r="I22" s="37"/>
    </row>
    <row r="23" spans="1:9" customFormat="1" ht="15" customHeight="1" x14ac:dyDescent="0.2">
      <c r="A23" s="16" t="s">
        <v>15</v>
      </c>
      <c r="B23" s="230" t="s">
        <v>52</v>
      </c>
      <c r="C23" s="231"/>
      <c r="D23" s="231"/>
      <c r="E23" s="231"/>
      <c r="F23" s="231"/>
      <c r="G23" s="231"/>
      <c r="H23" s="38"/>
      <c r="I23" s="38"/>
    </row>
    <row r="24" spans="1:9" customFormat="1" ht="15" customHeight="1" x14ac:dyDescent="0.2">
      <c r="A24" s="14" t="s">
        <v>16</v>
      </c>
      <c r="B24" s="232" t="s">
        <v>242</v>
      </c>
      <c r="C24" s="231"/>
      <c r="D24" s="231"/>
      <c r="E24" s="231"/>
      <c r="F24" s="231"/>
      <c r="G24" s="231"/>
      <c r="H24" s="39"/>
      <c r="I24" s="39"/>
    </row>
    <row r="25" spans="1:9" customFormat="1" ht="15" customHeight="1" x14ac:dyDescent="0.2">
      <c r="D25" s="46"/>
    </row>
    <row r="26" spans="1:9" customFormat="1" ht="15" customHeight="1" x14ac:dyDescent="0.2">
      <c r="D26" s="46"/>
    </row>
    <row r="27" spans="1:9" customFormat="1" ht="15" customHeight="1" x14ac:dyDescent="0.2">
      <c r="D27" s="46"/>
    </row>
    <row r="28" spans="1:9" customFormat="1" ht="15" customHeight="1" x14ac:dyDescent="0.2">
      <c r="D28" s="46"/>
    </row>
    <row r="29" spans="1:9" customFormat="1" ht="15" customHeight="1" x14ac:dyDescent="0.2">
      <c r="D29" s="46"/>
    </row>
    <row r="30" spans="1:9" customFormat="1" ht="15" customHeight="1" x14ac:dyDescent="0.2">
      <c r="D30" s="46"/>
    </row>
    <row r="31" spans="1:9" customFormat="1" ht="15" customHeight="1" x14ac:dyDescent="0.2">
      <c r="D31" s="46"/>
    </row>
    <row r="32" spans="1:9" customFormat="1" ht="15" customHeight="1" x14ac:dyDescent="0.2">
      <c r="D32" s="46"/>
    </row>
    <row r="33" spans="4:4" customFormat="1" ht="15" customHeight="1" x14ac:dyDescent="0.2">
      <c r="D33" s="46"/>
    </row>
    <row r="34" spans="4:4" customFormat="1" ht="15" customHeight="1" x14ac:dyDescent="0.2">
      <c r="D34" s="46"/>
    </row>
    <row r="35" spans="4:4" customFormat="1" ht="15" customHeight="1" x14ac:dyDescent="0.2">
      <c r="D35" s="46"/>
    </row>
    <row r="36" spans="4:4" customFormat="1" ht="15" customHeight="1" x14ac:dyDescent="0.2">
      <c r="D36" s="46"/>
    </row>
    <row r="37" spans="4:4" customFormat="1" ht="15" customHeight="1" x14ac:dyDescent="0.2">
      <c r="D37" s="46"/>
    </row>
    <row r="38" spans="4:4" customFormat="1" ht="15" customHeight="1" x14ac:dyDescent="0.2">
      <c r="D38" s="46"/>
    </row>
    <row r="39" spans="4:4" customFormat="1" ht="15" customHeight="1" x14ac:dyDescent="0.2">
      <c r="D39" s="46"/>
    </row>
    <row r="40" spans="4:4" customFormat="1" ht="15" customHeight="1" x14ac:dyDescent="0.2">
      <c r="D40" s="46"/>
    </row>
    <row r="41" spans="4:4" customFormat="1" ht="15" customHeight="1" x14ac:dyDescent="0.2">
      <c r="D41" s="46"/>
    </row>
    <row r="42" spans="4:4" customFormat="1" ht="15" customHeight="1" x14ac:dyDescent="0.2">
      <c r="D42" s="46"/>
    </row>
    <row r="43" spans="4:4" customFormat="1" ht="15" customHeight="1" x14ac:dyDescent="0.2">
      <c r="D43" s="46"/>
    </row>
    <row r="44" spans="4:4" customFormat="1" ht="15" customHeight="1" x14ac:dyDescent="0.2">
      <c r="D44" s="46"/>
    </row>
    <row r="45" spans="4:4" customFormat="1" ht="15" customHeight="1" x14ac:dyDescent="0.2">
      <c r="D45" s="46"/>
    </row>
    <row r="46" spans="4:4" customFormat="1" ht="15" customHeight="1" x14ac:dyDescent="0.2">
      <c r="D46" s="46"/>
    </row>
    <row r="47" spans="4:4" customFormat="1" ht="15" customHeight="1" x14ac:dyDescent="0.2">
      <c r="D47" s="46"/>
    </row>
    <row r="48" spans="4:4" customFormat="1" ht="15" customHeight="1" x14ac:dyDescent="0.2">
      <c r="D48" s="46"/>
    </row>
    <row r="49" spans="4:4" customFormat="1" ht="15" customHeight="1" x14ac:dyDescent="0.2">
      <c r="D49" s="46"/>
    </row>
    <row r="50" spans="4:4" customFormat="1" ht="15" customHeight="1" x14ac:dyDescent="0.2">
      <c r="D50" s="46"/>
    </row>
    <row r="51" spans="4:4" customFormat="1" ht="15" customHeight="1" x14ac:dyDescent="0.2">
      <c r="D51" s="46"/>
    </row>
    <row r="52" spans="4:4" customFormat="1" ht="15" customHeight="1" x14ac:dyDescent="0.2">
      <c r="D52" s="46"/>
    </row>
    <row r="53" spans="4:4" customFormat="1" ht="15" customHeight="1" x14ac:dyDescent="0.2">
      <c r="D53" s="46"/>
    </row>
    <row r="54" spans="4:4" customFormat="1" ht="15" customHeight="1" x14ac:dyDescent="0.2">
      <c r="D54" s="46"/>
    </row>
    <row r="55" spans="4:4" customFormat="1" ht="15" customHeight="1" x14ac:dyDescent="0.2">
      <c r="D55" s="46"/>
    </row>
    <row r="56" spans="4:4" customFormat="1" ht="15" customHeight="1" x14ac:dyDescent="0.2">
      <c r="D56" s="46"/>
    </row>
    <row r="57" spans="4:4" customFormat="1" ht="15" customHeight="1" x14ac:dyDescent="0.2">
      <c r="D57" s="46"/>
    </row>
    <row r="58" spans="4:4" customFormat="1" ht="15" customHeight="1" x14ac:dyDescent="0.2">
      <c r="D58" s="46"/>
    </row>
    <row r="59" spans="4:4" customFormat="1" ht="15" customHeight="1" x14ac:dyDescent="0.2">
      <c r="D59" s="46"/>
    </row>
    <row r="60" spans="4:4" customFormat="1" ht="15" customHeight="1" x14ac:dyDescent="0.2">
      <c r="D60" s="46"/>
    </row>
    <row r="61" spans="4:4" customFormat="1" ht="15" customHeight="1" x14ac:dyDescent="0.2">
      <c r="D61" s="46"/>
    </row>
    <row r="62" spans="4:4" customFormat="1" ht="15" customHeight="1" x14ac:dyDescent="0.2">
      <c r="D62" s="46"/>
    </row>
    <row r="63" spans="4:4" customFormat="1" ht="15" customHeight="1" x14ac:dyDescent="0.2">
      <c r="D63" s="46"/>
    </row>
    <row r="64" spans="4:4" customFormat="1" ht="15" customHeight="1" x14ac:dyDescent="0.2">
      <c r="D64" s="46"/>
    </row>
    <row r="65" spans="4:4" customFormat="1" ht="15" customHeight="1" x14ac:dyDescent="0.2">
      <c r="D65" s="46"/>
    </row>
    <row r="66" spans="4:4" customFormat="1" ht="15" customHeight="1" x14ac:dyDescent="0.2">
      <c r="D66" s="46"/>
    </row>
    <row r="67" spans="4:4" customFormat="1" ht="15" customHeight="1" x14ac:dyDescent="0.2">
      <c r="D67" s="46"/>
    </row>
    <row r="68" spans="4:4" customFormat="1" ht="15" customHeight="1" x14ac:dyDescent="0.2">
      <c r="D68" s="46"/>
    </row>
    <row r="69" spans="4:4" customFormat="1" ht="15" customHeight="1" x14ac:dyDescent="0.2">
      <c r="D69" s="46"/>
    </row>
    <row r="70" spans="4:4" customFormat="1" ht="15" customHeight="1" x14ac:dyDescent="0.2">
      <c r="D70" s="46"/>
    </row>
    <row r="71" spans="4:4" customFormat="1" ht="15" customHeight="1" x14ac:dyDescent="0.2">
      <c r="D71" s="46"/>
    </row>
    <row r="72" spans="4:4" customFormat="1" ht="15" customHeight="1" x14ac:dyDescent="0.2">
      <c r="D72" s="46"/>
    </row>
    <row r="73" spans="4:4" customFormat="1" ht="15" customHeight="1" x14ac:dyDescent="0.2">
      <c r="D73" s="46"/>
    </row>
    <row r="74" spans="4:4" customFormat="1" ht="15" customHeight="1" x14ac:dyDescent="0.2">
      <c r="D74" s="46"/>
    </row>
    <row r="75" spans="4:4" customFormat="1" ht="15" customHeight="1" x14ac:dyDescent="0.2">
      <c r="D75" s="46"/>
    </row>
    <row r="76" spans="4:4" customFormat="1" ht="15" customHeight="1" x14ac:dyDescent="0.2">
      <c r="D76" s="46"/>
    </row>
    <row r="77" spans="4:4" customFormat="1" ht="15" customHeight="1" x14ac:dyDescent="0.2">
      <c r="D77" s="46"/>
    </row>
    <row r="78" spans="4:4" customFormat="1" ht="15" customHeight="1" x14ac:dyDescent="0.2">
      <c r="D78" s="46"/>
    </row>
    <row r="79" spans="4:4" customFormat="1" ht="15" customHeight="1" x14ac:dyDescent="0.2">
      <c r="D79" s="46"/>
    </row>
    <row r="80" spans="4:4" customFormat="1" ht="15" customHeight="1" x14ac:dyDescent="0.2">
      <c r="D80" s="46"/>
    </row>
    <row r="81" spans="4:4" customFormat="1" ht="15" customHeight="1" x14ac:dyDescent="0.2">
      <c r="D81" s="46"/>
    </row>
    <row r="82" spans="4:4" customFormat="1" ht="15" customHeight="1" x14ac:dyDescent="0.2">
      <c r="D82" s="46"/>
    </row>
    <row r="83" spans="4:4" customFormat="1" ht="15" customHeight="1" x14ac:dyDescent="0.2">
      <c r="D83" s="46"/>
    </row>
    <row r="84" spans="4:4" customFormat="1" ht="15" customHeight="1" x14ac:dyDescent="0.2">
      <c r="D84" s="46"/>
    </row>
    <row r="85" spans="4:4" customFormat="1" ht="15" customHeight="1" x14ac:dyDescent="0.2">
      <c r="D85" s="46"/>
    </row>
    <row r="86" spans="4:4" customFormat="1" ht="15" customHeight="1" x14ac:dyDescent="0.2">
      <c r="D86" s="46"/>
    </row>
    <row r="87" spans="4:4" customFormat="1" ht="15" customHeight="1" x14ac:dyDescent="0.2">
      <c r="D87" s="46"/>
    </row>
    <row r="88" spans="4:4" customFormat="1" ht="15" customHeight="1" x14ac:dyDescent="0.2">
      <c r="D88" s="46"/>
    </row>
    <row r="89" spans="4:4" customFormat="1" ht="15" customHeight="1" x14ac:dyDescent="0.2">
      <c r="D89" s="46"/>
    </row>
    <row r="90" spans="4:4" customFormat="1" ht="15" customHeight="1" x14ac:dyDescent="0.2">
      <c r="D90" s="46"/>
    </row>
    <row r="91" spans="4:4" customFormat="1" ht="15" customHeight="1" x14ac:dyDescent="0.2">
      <c r="D91" s="46"/>
    </row>
    <row r="92" spans="4:4" customFormat="1" ht="15" customHeight="1" x14ac:dyDescent="0.2">
      <c r="D92" s="46"/>
    </row>
    <row r="93" spans="4:4" customFormat="1" ht="15" customHeight="1" x14ac:dyDescent="0.2">
      <c r="D93" s="46"/>
    </row>
    <row r="94" spans="4:4" customFormat="1" ht="15" customHeight="1" x14ac:dyDescent="0.2">
      <c r="D94" s="46"/>
    </row>
    <row r="95" spans="4:4" customFormat="1" ht="15" customHeight="1" x14ac:dyDescent="0.2">
      <c r="D95" s="46"/>
    </row>
    <row r="96" spans="4:4" customFormat="1" ht="15" customHeight="1" x14ac:dyDescent="0.2">
      <c r="D96" s="46"/>
    </row>
    <row r="97" spans="4:4" customFormat="1" ht="15" customHeight="1" x14ac:dyDescent="0.2">
      <c r="D97" s="46"/>
    </row>
  </sheetData>
  <mergeCells count="10">
    <mergeCell ref="B22:H22"/>
    <mergeCell ref="B23:G23"/>
    <mergeCell ref="B24:G24"/>
    <mergeCell ref="B21:H21"/>
    <mergeCell ref="B2:H2"/>
    <mergeCell ref="B3:B5"/>
    <mergeCell ref="C3:C5"/>
    <mergeCell ref="D3:H3"/>
    <mergeCell ref="D4:E4"/>
    <mergeCell ref="F4:H4"/>
  </mergeCells>
  <hyperlinks>
    <hyperlink ref="H1" location="Indice!A1" display="[índice Ç]" xr:uid="{00000000-0004-0000-0300-000000000000}"/>
    <hyperlink ref="B24" r:id="rId1" xr:uid="{00000000-0004-0000-0300-000001000000}"/>
  </hyperlinks>
  <pageMargins left="0.7" right="0.7" top="0.75" bottom="0.75" header="0.3" footer="0.3"/>
  <pageSetup paperSize="9" orientation="portrait" horizontalDpi="4294967293"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87"/>
  <sheetViews>
    <sheetView showGridLines="0" workbookViewId="0">
      <selection activeCell="B14" sqref="B14:G14"/>
    </sheetView>
  </sheetViews>
  <sheetFormatPr defaultColWidth="12.83203125" defaultRowHeight="15" customHeight="1" x14ac:dyDescent="0.2"/>
  <cols>
    <col min="1" max="1" width="14.83203125" style="3" customWidth="1"/>
    <col min="2" max="3" width="12.83203125" style="1" customWidth="1"/>
    <col min="4" max="4" width="12.83203125" style="45"/>
    <col min="5" max="16384" width="12.83203125" style="3"/>
  </cols>
  <sheetData>
    <row r="1" spans="1:10" ht="30" customHeight="1" x14ac:dyDescent="0.2">
      <c r="A1" s="4" t="s">
        <v>9</v>
      </c>
      <c r="B1" s="5" t="s">
        <v>10</v>
      </c>
      <c r="C1" s="5"/>
      <c r="D1" s="6"/>
      <c r="E1" s="7"/>
      <c r="F1" s="7"/>
      <c r="G1" s="7"/>
      <c r="H1" s="8" t="s">
        <v>11</v>
      </c>
    </row>
    <row r="2" spans="1:10" ht="60" customHeight="1" thickBot="1" x14ac:dyDescent="0.25">
      <c r="B2" s="233" t="s">
        <v>230</v>
      </c>
      <c r="C2" s="234"/>
      <c r="D2" s="234"/>
      <c r="E2" s="234"/>
      <c r="F2" s="234"/>
      <c r="G2" s="234"/>
      <c r="H2" s="234"/>
      <c r="I2" s="42"/>
      <c r="J2" s="9"/>
    </row>
    <row r="3" spans="1:10" customFormat="1" ht="30" customHeight="1" x14ac:dyDescent="0.2">
      <c r="B3" s="69" t="s">
        <v>2</v>
      </c>
      <c r="C3" s="69" t="s">
        <v>3</v>
      </c>
      <c r="D3" s="68" t="s">
        <v>1</v>
      </c>
      <c r="E3" s="69" t="s">
        <v>6</v>
      </c>
      <c r="F3" s="69" t="s">
        <v>7</v>
      </c>
      <c r="G3" s="69" t="s">
        <v>5</v>
      </c>
      <c r="H3" s="69" t="s">
        <v>4</v>
      </c>
      <c r="I3" s="43"/>
    </row>
    <row r="4" spans="1:10" customFormat="1" ht="15" customHeight="1" x14ac:dyDescent="0.2">
      <c r="B4" s="153">
        <v>2009</v>
      </c>
      <c r="C4" s="159">
        <v>24.820455355778538</v>
      </c>
      <c r="D4" s="159">
        <v>16.267508786227268</v>
      </c>
      <c r="E4" s="159">
        <v>5.6394845413334691</v>
      </c>
      <c r="F4" s="159">
        <v>6.2242143330107469</v>
      </c>
      <c r="G4" s="159">
        <v>5.4826058167371263</v>
      </c>
      <c r="H4" s="159">
        <v>1.2998522895125553</v>
      </c>
    </row>
    <row r="5" spans="1:10" customFormat="1" ht="15" customHeight="1" x14ac:dyDescent="0.2">
      <c r="B5" s="54">
        <v>2010</v>
      </c>
      <c r="C5" s="71">
        <v>23.802402385129369</v>
      </c>
      <c r="D5" s="71">
        <v>15.210951655114894</v>
      </c>
      <c r="E5" s="71">
        <v>6.1047041116639349</v>
      </c>
      <c r="F5" s="71">
        <v>6.2676751699212936</v>
      </c>
      <c r="G5" s="71">
        <v>5.410639134144354</v>
      </c>
      <c r="H5" s="71">
        <v>1.7016095788636123</v>
      </c>
    </row>
    <row r="6" spans="1:10" customFormat="1" ht="15" customHeight="1" x14ac:dyDescent="0.2">
      <c r="B6" s="12">
        <v>2011</v>
      </c>
      <c r="C6" s="72">
        <v>23.218295375209919</v>
      </c>
      <c r="D6" s="72">
        <v>15.715983923618317</v>
      </c>
      <c r="E6" s="72">
        <v>6.2748834839707905</v>
      </c>
      <c r="F6" s="72">
        <v>5.5059720361529898</v>
      </c>
      <c r="G6" s="72">
        <v>5.0559465630130012</v>
      </c>
      <c r="H6" s="72">
        <v>2.6284506670188881</v>
      </c>
    </row>
    <row r="7" spans="1:10" customFormat="1" ht="15" customHeight="1" x14ac:dyDescent="0.2">
      <c r="B7" s="54">
        <v>2012</v>
      </c>
      <c r="C7" s="71">
        <v>20.750604632488599</v>
      </c>
      <c r="D7" s="71">
        <v>16.022521962737432</v>
      </c>
      <c r="E7" s="71">
        <v>6.9038036880191962</v>
      </c>
      <c r="F7" s="71">
        <v>6.3608293741456281</v>
      </c>
      <c r="G7" s="71">
        <v>4.8542668412851668</v>
      </c>
      <c r="H7" s="71">
        <v>3.646913745471231</v>
      </c>
    </row>
    <row r="8" spans="1:10" customFormat="1" ht="15" customHeight="1" x14ac:dyDescent="0.2">
      <c r="B8" s="12">
        <v>2013</v>
      </c>
      <c r="C8" s="72">
        <v>18.893684055069656</v>
      </c>
      <c r="D8" s="72">
        <v>14.222772845867315</v>
      </c>
      <c r="E8" s="72">
        <v>7.940467009074351</v>
      </c>
      <c r="F8" s="72">
        <v>6.5144976288541381</v>
      </c>
      <c r="G8" s="72">
        <v>5.2403144024548336</v>
      </c>
      <c r="H8" s="72">
        <v>4.2319620616662013</v>
      </c>
    </row>
    <row r="9" spans="1:10" customFormat="1" ht="15" customHeight="1" x14ac:dyDescent="0.2">
      <c r="B9" s="54">
        <v>2014</v>
      </c>
      <c r="C9" s="71">
        <v>18.220206295132989</v>
      </c>
      <c r="D9" s="71">
        <v>12.360627425675869</v>
      </c>
      <c r="E9" s="71">
        <v>8.4112238216790196</v>
      </c>
      <c r="F9" s="71">
        <v>6.9840486605999068</v>
      </c>
      <c r="G9" s="71">
        <v>5.4249736674795743</v>
      </c>
      <c r="H9" s="71">
        <v>4.1173623829270376</v>
      </c>
    </row>
    <row r="10" spans="1:10" customFormat="1" ht="15" customHeight="1" thickBot="1" x14ac:dyDescent="0.25">
      <c r="B10" s="160">
        <v>2015</v>
      </c>
      <c r="C10" s="161">
        <v>18.369364257079575</v>
      </c>
      <c r="D10" s="161">
        <v>11.920408574200517</v>
      </c>
      <c r="E10" s="161">
        <v>9.3594977026853865</v>
      </c>
      <c r="F10" s="161">
        <v>6.4361419758736202</v>
      </c>
      <c r="G10" s="161">
        <v>6.1533251569679104</v>
      </c>
      <c r="H10" s="161">
        <v>3.6180416994636548</v>
      </c>
    </row>
    <row r="11" spans="1:10" customFormat="1" ht="15" customHeight="1" x14ac:dyDescent="0.2">
      <c r="B11" s="12"/>
      <c r="C11" s="13"/>
      <c r="D11" s="13"/>
      <c r="E11" s="65"/>
      <c r="F11" s="13"/>
      <c r="G11" s="13"/>
      <c r="H11" s="65"/>
    </row>
    <row r="12" spans="1:10" customFormat="1" ht="15" customHeight="1" x14ac:dyDescent="0.2">
      <c r="A12" s="11" t="s">
        <v>14</v>
      </c>
      <c r="B12" s="235" t="s">
        <v>58</v>
      </c>
      <c r="C12" s="236"/>
      <c r="D12" s="236"/>
      <c r="E12" s="236"/>
      <c r="F12" s="236"/>
      <c r="G12" s="236"/>
      <c r="H12" s="236"/>
      <c r="I12" s="37"/>
    </row>
    <row r="13" spans="1:10" customFormat="1" ht="15" customHeight="1" x14ac:dyDescent="0.2">
      <c r="A13" s="16" t="s">
        <v>15</v>
      </c>
      <c r="B13" s="230" t="s">
        <v>52</v>
      </c>
      <c r="C13" s="231"/>
      <c r="D13" s="231"/>
      <c r="E13" s="231"/>
      <c r="F13" s="231"/>
      <c r="G13" s="231"/>
      <c r="H13" s="38"/>
      <c r="I13" s="38"/>
    </row>
    <row r="14" spans="1:10" customFormat="1" ht="15" customHeight="1" x14ac:dyDescent="0.2">
      <c r="A14" s="14" t="s">
        <v>16</v>
      </c>
      <c r="B14" s="232" t="s">
        <v>242</v>
      </c>
      <c r="C14" s="231"/>
      <c r="D14" s="231"/>
      <c r="E14" s="231"/>
      <c r="F14" s="231"/>
      <c r="G14" s="231"/>
      <c r="H14" s="39"/>
      <c r="I14" s="39"/>
    </row>
    <row r="15" spans="1:10" customFormat="1" ht="15" customHeight="1" x14ac:dyDescent="0.2">
      <c r="D15" s="46"/>
    </row>
    <row r="16" spans="1:10" customFormat="1" ht="15" customHeight="1" x14ac:dyDescent="0.2">
      <c r="D16" s="46"/>
    </row>
    <row r="17" spans="4:4" customFormat="1" ht="15" customHeight="1" x14ac:dyDescent="0.2">
      <c r="D17" s="46"/>
    </row>
    <row r="18" spans="4:4" customFormat="1" ht="15" customHeight="1" x14ac:dyDescent="0.2">
      <c r="D18" s="46"/>
    </row>
    <row r="19" spans="4:4" customFormat="1" ht="15" customHeight="1" x14ac:dyDescent="0.2">
      <c r="D19" s="46"/>
    </row>
    <row r="20" spans="4:4" customFormat="1" ht="15" customHeight="1" x14ac:dyDescent="0.2">
      <c r="D20" s="46"/>
    </row>
    <row r="21" spans="4:4" customFormat="1" ht="15" customHeight="1" x14ac:dyDescent="0.2">
      <c r="D21" s="46"/>
    </row>
    <row r="22" spans="4:4" customFormat="1" ht="15" customHeight="1" x14ac:dyDescent="0.2">
      <c r="D22" s="46"/>
    </row>
    <row r="23" spans="4:4" customFormat="1" ht="15" customHeight="1" x14ac:dyDescent="0.2">
      <c r="D23" s="46"/>
    </row>
    <row r="24" spans="4:4" customFormat="1" ht="15" customHeight="1" x14ac:dyDescent="0.2">
      <c r="D24" s="46"/>
    </row>
    <row r="25" spans="4:4" customFormat="1" ht="15" customHeight="1" x14ac:dyDescent="0.2">
      <c r="D25" s="46"/>
    </row>
    <row r="26" spans="4:4" customFormat="1" ht="15" customHeight="1" x14ac:dyDescent="0.2">
      <c r="D26" s="46"/>
    </row>
    <row r="27" spans="4:4" customFormat="1" ht="15" customHeight="1" x14ac:dyDescent="0.2">
      <c r="D27" s="46"/>
    </row>
    <row r="28" spans="4:4" customFormat="1" ht="15" customHeight="1" x14ac:dyDescent="0.2">
      <c r="D28" s="46"/>
    </row>
    <row r="29" spans="4:4" customFormat="1" ht="15" customHeight="1" x14ac:dyDescent="0.2">
      <c r="D29" s="46"/>
    </row>
    <row r="30" spans="4:4" customFormat="1" ht="15" customHeight="1" x14ac:dyDescent="0.2">
      <c r="D30" s="46"/>
    </row>
    <row r="31" spans="4:4" customFormat="1" ht="15" customHeight="1" x14ac:dyDescent="0.2">
      <c r="D31" s="46"/>
    </row>
    <row r="32" spans="4:4" customFormat="1" ht="15" customHeight="1" x14ac:dyDescent="0.2">
      <c r="D32" s="46"/>
    </row>
    <row r="33" spans="4:4" customFormat="1" ht="15" customHeight="1" x14ac:dyDescent="0.2">
      <c r="D33" s="46"/>
    </row>
    <row r="34" spans="4:4" customFormat="1" ht="15" customHeight="1" x14ac:dyDescent="0.2">
      <c r="D34" s="46"/>
    </row>
    <row r="35" spans="4:4" customFormat="1" ht="15" customHeight="1" x14ac:dyDescent="0.2">
      <c r="D35" s="46"/>
    </row>
    <row r="36" spans="4:4" customFormat="1" ht="15" customHeight="1" x14ac:dyDescent="0.2">
      <c r="D36" s="46"/>
    </row>
    <row r="37" spans="4:4" customFormat="1" ht="15" customHeight="1" x14ac:dyDescent="0.2">
      <c r="D37" s="46"/>
    </row>
    <row r="38" spans="4:4" customFormat="1" ht="15" customHeight="1" x14ac:dyDescent="0.2">
      <c r="D38" s="46"/>
    </row>
    <row r="39" spans="4:4" customFormat="1" ht="15" customHeight="1" x14ac:dyDescent="0.2">
      <c r="D39" s="46"/>
    </row>
    <row r="40" spans="4:4" customFormat="1" ht="15" customHeight="1" x14ac:dyDescent="0.2">
      <c r="D40" s="46"/>
    </row>
    <row r="41" spans="4:4" customFormat="1" ht="15" customHeight="1" x14ac:dyDescent="0.2">
      <c r="D41" s="46"/>
    </row>
    <row r="42" spans="4:4" customFormat="1" ht="15" customHeight="1" x14ac:dyDescent="0.2">
      <c r="D42" s="46"/>
    </row>
    <row r="43" spans="4:4" customFormat="1" ht="15" customHeight="1" x14ac:dyDescent="0.2">
      <c r="D43" s="46"/>
    </row>
    <row r="44" spans="4:4" customFormat="1" ht="15" customHeight="1" x14ac:dyDescent="0.2">
      <c r="D44" s="46"/>
    </row>
    <row r="45" spans="4:4" customFormat="1" ht="15" customHeight="1" x14ac:dyDescent="0.2">
      <c r="D45" s="46"/>
    </row>
    <row r="46" spans="4:4" customFormat="1" ht="15" customHeight="1" x14ac:dyDescent="0.2">
      <c r="D46" s="46"/>
    </row>
    <row r="47" spans="4:4" customFormat="1" ht="15" customHeight="1" x14ac:dyDescent="0.2">
      <c r="D47" s="46"/>
    </row>
    <row r="48" spans="4:4" customFormat="1" ht="15" customHeight="1" x14ac:dyDescent="0.2">
      <c r="D48" s="46"/>
    </row>
    <row r="49" spans="4:4" customFormat="1" ht="15" customHeight="1" x14ac:dyDescent="0.2">
      <c r="D49" s="46"/>
    </row>
    <row r="50" spans="4:4" customFormat="1" ht="15" customHeight="1" x14ac:dyDescent="0.2">
      <c r="D50" s="46"/>
    </row>
    <row r="51" spans="4:4" customFormat="1" ht="15" customHeight="1" x14ac:dyDescent="0.2">
      <c r="D51" s="46"/>
    </row>
    <row r="52" spans="4:4" customFormat="1" ht="15" customHeight="1" x14ac:dyDescent="0.2">
      <c r="D52" s="46"/>
    </row>
    <row r="53" spans="4:4" customFormat="1" ht="15" customHeight="1" x14ac:dyDescent="0.2">
      <c r="D53" s="46"/>
    </row>
    <row r="54" spans="4:4" customFormat="1" ht="15" customHeight="1" x14ac:dyDescent="0.2">
      <c r="D54" s="46"/>
    </row>
    <row r="55" spans="4:4" customFormat="1" ht="15" customHeight="1" x14ac:dyDescent="0.2">
      <c r="D55" s="46"/>
    </row>
    <row r="56" spans="4:4" customFormat="1" ht="15" customHeight="1" x14ac:dyDescent="0.2">
      <c r="D56" s="46"/>
    </row>
    <row r="57" spans="4:4" customFormat="1" ht="15" customHeight="1" x14ac:dyDescent="0.2">
      <c r="D57" s="46"/>
    </row>
    <row r="58" spans="4:4" customFormat="1" ht="15" customHeight="1" x14ac:dyDescent="0.2">
      <c r="D58" s="46"/>
    </row>
    <row r="59" spans="4:4" customFormat="1" ht="15" customHeight="1" x14ac:dyDescent="0.2">
      <c r="D59" s="46"/>
    </row>
    <row r="60" spans="4:4" customFormat="1" ht="15" customHeight="1" x14ac:dyDescent="0.2">
      <c r="D60" s="46"/>
    </row>
    <row r="61" spans="4:4" customFormat="1" ht="15" customHeight="1" x14ac:dyDescent="0.2">
      <c r="D61" s="46"/>
    </row>
    <row r="62" spans="4:4" customFormat="1" ht="15" customHeight="1" x14ac:dyDescent="0.2">
      <c r="D62" s="46"/>
    </row>
    <row r="63" spans="4:4" customFormat="1" ht="15" customHeight="1" x14ac:dyDescent="0.2">
      <c r="D63" s="46"/>
    </row>
    <row r="64" spans="4:4" customFormat="1" ht="15" customHeight="1" x14ac:dyDescent="0.2">
      <c r="D64" s="46"/>
    </row>
    <row r="65" spans="4:4" customFormat="1" ht="15" customHeight="1" x14ac:dyDescent="0.2">
      <c r="D65" s="46"/>
    </row>
    <row r="66" spans="4:4" customFormat="1" ht="15" customHeight="1" x14ac:dyDescent="0.2">
      <c r="D66" s="46"/>
    </row>
    <row r="67" spans="4:4" customFormat="1" ht="15" customHeight="1" x14ac:dyDescent="0.2">
      <c r="D67" s="46"/>
    </row>
    <row r="68" spans="4:4" customFormat="1" ht="15" customHeight="1" x14ac:dyDescent="0.2">
      <c r="D68" s="46"/>
    </row>
    <row r="69" spans="4:4" customFormat="1" ht="15" customHeight="1" x14ac:dyDescent="0.2">
      <c r="D69" s="46"/>
    </row>
    <row r="70" spans="4:4" customFormat="1" ht="15" customHeight="1" x14ac:dyDescent="0.2">
      <c r="D70" s="46"/>
    </row>
    <row r="71" spans="4:4" customFormat="1" ht="15" customHeight="1" x14ac:dyDescent="0.2">
      <c r="D71" s="46"/>
    </row>
    <row r="72" spans="4:4" customFormat="1" ht="15" customHeight="1" x14ac:dyDescent="0.2">
      <c r="D72" s="46"/>
    </row>
    <row r="73" spans="4:4" customFormat="1" ht="15" customHeight="1" x14ac:dyDescent="0.2">
      <c r="D73" s="46"/>
    </row>
    <row r="74" spans="4:4" customFormat="1" ht="15" customHeight="1" x14ac:dyDescent="0.2">
      <c r="D74" s="46"/>
    </row>
    <row r="75" spans="4:4" customFormat="1" ht="15" customHeight="1" x14ac:dyDescent="0.2">
      <c r="D75" s="46"/>
    </row>
    <row r="76" spans="4:4" customFormat="1" ht="15" customHeight="1" x14ac:dyDescent="0.2">
      <c r="D76" s="46"/>
    </row>
    <row r="77" spans="4:4" customFormat="1" ht="15" customHeight="1" x14ac:dyDescent="0.2">
      <c r="D77" s="46"/>
    </row>
    <row r="78" spans="4:4" customFormat="1" ht="15" customHeight="1" x14ac:dyDescent="0.2">
      <c r="D78" s="46"/>
    </row>
    <row r="79" spans="4:4" customFormat="1" ht="15" customHeight="1" x14ac:dyDescent="0.2">
      <c r="D79" s="46"/>
    </row>
    <row r="80" spans="4:4" customFormat="1" ht="15" customHeight="1" x14ac:dyDescent="0.2">
      <c r="D80" s="46"/>
    </row>
    <row r="81" spans="4:4" customFormat="1" ht="15" customHeight="1" x14ac:dyDescent="0.2">
      <c r="D81" s="46"/>
    </row>
    <row r="82" spans="4:4" customFormat="1" ht="15" customHeight="1" x14ac:dyDescent="0.2">
      <c r="D82" s="46"/>
    </row>
    <row r="83" spans="4:4" customFormat="1" ht="15" customHeight="1" x14ac:dyDescent="0.2">
      <c r="D83" s="46"/>
    </row>
    <row r="84" spans="4:4" customFormat="1" ht="15" customHeight="1" x14ac:dyDescent="0.2">
      <c r="D84" s="46"/>
    </row>
    <row r="85" spans="4:4" customFormat="1" ht="15" customHeight="1" x14ac:dyDescent="0.2">
      <c r="D85" s="46"/>
    </row>
    <row r="86" spans="4:4" customFormat="1" ht="15" customHeight="1" x14ac:dyDescent="0.2">
      <c r="D86" s="46"/>
    </row>
    <row r="87" spans="4:4" customFormat="1" ht="15" customHeight="1" x14ac:dyDescent="0.2">
      <c r="D87" s="46"/>
    </row>
  </sheetData>
  <mergeCells count="4">
    <mergeCell ref="B12:H12"/>
    <mergeCell ref="B13:G13"/>
    <mergeCell ref="B14:G14"/>
    <mergeCell ref="B2:H2"/>
  </mergeCells>
  <hyperlinks>
    <hyperlink ref="H1" location="Indice!A1" display="[índice Ç]" xr:uid="{00000000-0004-0000-0400-000000000000}"/>
    <hyperlink ref="B14" r:id="rId1" xr:uid="{00000000-0004-0000-0400-000001000000}"/>
  </hyperlinks>
  <pageMargins left="0.7" right="0.7" top="0.75" bottom="0.75" header="0.3" footer="0.3"/>
  <pageSetup paperSize="9" orientation="portrait" horizontalDpi="4294967293"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22"/>
  <sheetViews>
    <sheetView showGridLines="0" topLeftCell="A28" workbookViewId="0">
      <selection activeCell="D49" sqref="D49"/>
    </sheetView>
  </sheetViews>
  <sheetFormatPr defaultColWidth="12.83203125" defaultRowHeight="15" customHeight="1" x14ac:dyDescent="0.2"/>
  <cols>
    <col min="1" max="1" width="14.83203125" style="3" customWidth="1"/>
    <col min="2" max="2" width="28.83203125" style="1" customWidth="1"/>
    <col min="3" max="3" width="28.83203125" style="3" customWidth="1"/>
    <col min="4" max="16384" width="12.83203125" style="3"/>
  </cols>
  <sheetData>
    <row r="1" spans="1:5" ht="30" customHeight="1" x14ac:dyDescent="0.2">
      <c r="A1" s="4" t="s">
        <v>9</v>
      </c>
      <c r="B1" s="5" t="s">
        <v>10</v>
      </c>
      <c r="C1" s="8" t="s">
        <v>11</v>
      </c>
    </row>
    <row r="2" spans="1:5" ht="45" customHeight="1" thickBot="1" x14ac:dyDescent="0.25">
      <c r="B2" s="233" t="s">
        <v>76</v>
      </c>
      <c r="C2" s="234"/>
      <c r="D2" s="53"/>
      <c r="E2" s="9"/>
    </row>
    <row r="3" spans="1:5" customFormat="1" ht="30" customHeight="1" x14ac:dyDescent="0.2">
      <c r="B3" s="69" t="s">
        <v>2</v>
      </c>
      <c r="C3" s="69" t="s">
        <v>18</v>
      </c>
      <c r="D3" s="43"/>
    </row>
    <row r="4" spans="1:5" customFormat="1" ht="15" customHeight="1" x14ac:dyDescent="0.2">
      <c r="B4" s="153">
        <v>1974</v>
      </c>
      <c r="C4" s="162">
        <v>677</v>
      </c>
    </row>
    <row r="5" spans="1:5" customFormat="1" ht="15" customHeight="1" x14ac:dyDescent="0.2">
      <c r="B5" s="54">
        <v>1975</v>
      </c>
      <c r="C5" s="112">
        <v>694</v>
      </c>
    </row>
    <row r="6" spans="1:5" customFormat="1" ht="15" customHeight="1" x14ac:dyDescent="0.2">
      <c r="B6" s="12">
        <v>1976</v>
      </c>
      <c r="C6" s="113">
        <v>694</v>
      </c>
    </row>
    <row r="7" spans="1:5" customFormat="1" ht="15" customHeight="1" x14ac:dyDescent="0.2">
      <c r="B7" s="54">
        <v>1977</v>
      </c>
      <c r="C7" s="112">
        <v>490</v>
      </c>
    </row>
    <row r="8" spans="1:5" customFormat="1" ht="15" customHeight="1" x14ac:dyDescent="0.2">
      <c r="B8" s="12">
        <v>1978</v>
      </c>
      <c r="C8" s="113">
        <v>457</v>
      </c>
    </row>
    <row r="9" spans="1:5" customFormat="1" ht="15" customHeight="1" x14ac:dyDescent="0.2">
      <c r="B9" s="54">
        <v>1979</v>
      </c>
      <c r="C9" s="112">
        <v>431</v>
      </c>
    </row>
    <row r="10" spans="1:5" customFormat="1" ht="15" customHeight="1" x14ac:dyDescent="0.2">
      <c r="B10" s="12" t="s">
        <v>22</v>
      </c>
      <c r="C10" s="113">
        <v>1123</v>
      </c>
    </row>
    <row r="11" spans="1:5" customFormat="1" ht="15" customHeight="1" x14ac:dyDescent="0.2">
      <c r="B11" s="54" t="s">
        <v>23</v>
      </c>
      <c r="C11" s="112">
        <v>1639</v>
      </c>
    </row>
    <row r="12" spans="1:5" customFormat="1" ht="15" customHeight="1" x14ac:dyDescent="0.2">
      <c r="B12" s="12" t="s">
        <v>24</v>
      </c>
      <c r="C12" s="113">
        <v>2074</v>
      </c>
    </row>
    <row r="13" spans="1:5" customFormat="1" ht="15" customHeight="1" x14ac:dyDescent="0.2">
      <c r="B13" s="54" t="s">
        <v>25</v>
      </c>
      <c r="C13" s="112">
        <v>2239</v>
      </c>
    </row>
    <row r="14" spans="1:5" customFormat="1" ht="15" customHeight="1" x14ac:dyDescent="0.2">
      <c r="B14" s="12" t="s">
        <v>26</v>
      </c>
      <c r="C14" s="113">
        <v>2055</v>
      </c>
    </row>
    <row r="15" spans="1:5" customFormat="1" ht="15" customHeight="1" x14ac:dyDescent="0.2">
      <c r="B15" s="54" t="s">
        <v>27</v>
      </c>
      <c r="C15" s="112">
        <v>2199</v>
      </c>
    </row>
    <row r="16" spans="1:5" customFormat="1" ht="15" customHeight="1" x14ac:dyDescent="0.2">
      <c r="B16" s="12" t="s">
        <v>28</v>
      </c>
      <c r="C16" s="113">
        <v>2549</v>
      </c>
    </row>
    <row r="17" spans="2:3" customFormat="1" ht="15" customHeight="1" x14ac:dyDescent="0.2">
      <c r="B17" s="54" t="s">
        <v>29</v>
      </c>
      <c r="C17" s="112">
        <v>3126</v>
      </c>
    </row>
    <row r="18" spans="2:3" customFormat="1" ht="15" customHeight="1" x14ac:dyDescent="0.2">
      <c r="B18" s="12" t="s">
        <v>30</v>
      </c>
      <c r="C18" s="113">
        <v>3852</v>
      </c>
    </row>
    <row r="19" spans="2:3" customFormat="1" ht="15" customHeight="1" x14ac:dyDescent="0.2">
      <c r="B19" s="54" t="s">
        <v>31</v>
      </c>
      <c r="C19" s="112">
        <v>4221</v>
      </c>
    </row>
    <row r="20" spans="2:3" customFormat="1" ht="15" customHeight="1" x14ac:dyDescent="0.2">
      <c r="B20" s="12" t="s">
        <v>32</v>
      </c>
      <c r="C20" s="113">
        <v>4743</v>
      </c>
    </row>
    <row r="21" spans="2:3" customFormat="1" ht="15" customHeight="1" x14ac:dyDescent="0.2">
      <c r="B21" s="54" t="s">
        <v>33</v>
      </c>
      <c r="C21" s="112">
        <v>6298</v>
      </c>
    </row>
    <row r="22" spans="2:3" customFormat="1" ht="15" customHeight="1" x14ac:dyDescent="0.2">
      <c r="B22" s="12" t="s">
        <v>34</v>
      </c>
      <c r="C22" s="113">
        <v>10058</v>
      </c>
    </row>
    <row r="23" spans="2:3" customFormat="1" ht="15" customHeight="1" x14ac:dyDescent="0.2">
      <c r="B23" s="54" t="s">
        <v>35</v>
      </c>
      <c r="C23" s="112">
        <v>8684</v>
      </c>
    </row>
    <row r="24" spans="2:3" customFormat="1" ht="15" customHeight="1" x14ac:dyDescent="0.2">
      <c r="B24" s="12" t="s">
        <v>36</v>
      </c>
      <c r="C24" s="113">
        <v>7476</v>
      </c>
    </row>
    <row r="25" spans="2:3" customFormat="1" ht="15" customHeight="1" x14ac:dyDescent="0.2">
      <c r="B25" s="54" t="s">
        <v>37</v>
      </c>
      <c r="C25" s="112">
        <v>7424</v>
      </c>
    </row>
    <row r="26" spans="2:3" customFormat="1" ht="15" customHeight="1" x14ac:dyDescent="0.2">
      <c r="B26" s="12" t="s">
        <v>38</v>
      </c>
      <c r="C26" s="113">
        <v>7850</v>
      </c>
    </row>
    <row r="27" spans="2:3" customFormat="1" ht="15" customHeight="1" x14ac:dyDescent="0.2">
      <c r="B27" s="54" t="s">
        <v>39</v>
      </c>
      <c r="C27" s="112">
        <v>8717</v>
      </c>
    </row>
    <row r="28" spans="2:3" customFormat="1" ht="15" customHeight="1" x14ac:dyDescent="0.2">
      <c r="B28" s="12" t="s">
        <v>40</v>
      </c>
      <c r="C28" s="113">
        <v>7778</v>
      </c>
    </row>
    <row r="29" spans="2:3" customFormat="1" ht="15" customHeight="1" x14ac:dyDescent="0.2">
      <c r="B29" s="54" t="s">
        <v>41</v>
      </c>
      <c r="C29" s="112">
        <v>7955</v>
      </c>
    </row>
    <row r="30" spans="2:3" customFormat="1" ht="15" customHeight="1" x14ac:dyDescent="0.2">
      <c r="B30" s="12" t="s">
        <v>42</v>
      </c>
      <c r="C30" s="113">
        <v>6785</v>
      </c>
    </row>
    <row r="31" spans="2:3" customFormat="1" ht="15" customHeight="1" x14ac:dyDescent="0.2">
      <c r="B31" s="54" t="s">
        <v>43</v>
      </c>
      <c r="C31" s="112">
        <v>5585</v>
      </c>
    </row>
    <row r="32" spans="2:3" customFormat="1" ht="15" customHeight="1" x14ac:dyDescent="0.2">
      <c r="B32" s="12" t="s">
        <v>44</v>
      </c>
      <c r="C32" s="113">
        <v>4943</v>
      </c>
    </row>
    <row r="33" spans="1:4" customFormat="1" ht="15" customHeight="1" x14ac:dyDescent="0.2">
      <c r="B33" s="54" t="s">
        <v>45</v>
      </c>
      <c r="C33" s="112">
        <v>4526</v>
      </c>
    </row>
    <row r="34" spans="1:4" customFormat="1" ht="15" customHeight="1" x14ac:dyDescent="0.2">
      <c r="B34" s="12" t="s">
        <v>46</v>
      </c>
      <c r="C34" s="113">
        <v>4611</v>
      </c>
    </row>
    <row r="35" spans="1:4" customFormat="1" ht="15" customHeight="1" x14ac:dyDescent="0.2">
      <c r="B35" s="54" t="s">
        <v>47</v>
      </c>
      <c r="C35" s="112">
        <v>5029</v>
      </c>
    </row>
    <row r="36" spans="1:4" customFormat="1" ht="15" customHeight="1" x14ac:dyDescent="0.2">
      <c r="B36" s="12" t="s">
        <v>48</v>
      </c>
      <c r="C36" s="113">
        <v>5746</v>
      </c>
    </row>
    <row r="37" spans="1:4" customFormat="1" ht="15" customHeight="1" x14ac:dyDescent="0.2">
      <c r="B37" s="54" t="s">
        <v>49</v>
      </c>
      <c r="C37" s="112">
        <v>6104</v>
      </c>
    </row>
    <row r="38" spans="1:4" customFormat="1" ht="15" customHeight="1" x14ac:dyDescent="0.2">
      <c r="B38" s="12" t="s">
        <v>50</v>
      </c>
      <c r="C38" s="113">
        <v>4487</v>
      </c>
    </row>
    <row r="39" spans="1:4" customFormat="1" ht="15" customHeight="1" x14ac:dyDescent="0.2">
      <c r="B39" s="54">
        <v>2009</v>
      </c>
      <c r="C39" s="112">
        <v>4458</v>
      </c>
    </row>
    <row r="40" spans="1:4" customFormat="1" ht="15" customHeight="1" x14ac:dyDescent="0.2">
      <c r="B40" s="12">
        <v>2010</v>
      </c>
      <c r="C40" s="113">
        <v>5181</v>
      </c>
    </row>
    <row r="41" spans="1:4" customFormat="1" ht="15" customHeight="1" x14ac:dyDescent="0.2">
      <c r="B41" s="54">
        <v>2011</v>
      </c>
      <c r="C41" s="112">
        <v>4441</v>
      </c>
    </row>
    <row r="42" spans="1:4" customFormat="1" ht="15" customHeight="1" x14ac:dyDescent="0.2">
      <c r="B42" s="12">
        <v>2012</v>
      </c>
      <c r="C42" s="113">
        <v>4292</v>
      </c>
    </row>
    <row r="43" spans="1:4" customFormat="1" ht="15" customHeight="1" x14ac:dyDescent="0.2">
      <c r="B43" s="110">
        <v>2013</v>
      </c>
      <c r="C43" s="114">
        <v>4898</v>
      </c>
    </row>
    <row r="44" spans="1:4" customFormat="1" ht="15" customHeight="1" x14ac:dyDescent="0.2">
      <c r="B44" s="58">
        <v>2014</v>
      </c>
      <c r="C44" s="163">
        <v>5649</v>
      </c>
    </row>
    <row r="45" spans="1:4" customFormat="1" ht="15" customHeight="1" thickBot="1" x14ac:dyDescent="0.25">
      <c r="B45" s="30">
        <v>2015</v>
      </c>
      <c r="C45" s="164">
        <v>6583</v>
      </c>
    </row>
    <row r="46" spans="1:4" customFormat="1" ht="15" customHeight="1" x14ac:dyDescent="0.2">
      <c r="B46" s="58"/>
      <c r="C46" s="59"/>
    </row>
    <row r="47" spans="1:4" customFormat="1" ht="15" customHeight="1" x14ac:dyDescent="0.2">
      <c r="A47" s="11" t="s">
        <v>14</v>
      </c>
      <c r="B47" s="235" t="s">
        <v>58</v>
      </c>
      <c r="C47" s="236"/>
      <c r="D47" s="47"/>
    </row>
    <row r="48" spans="1:4" customFormat="1" ht="15" customHeight="1" x14ac:dyDescent="0.2">
      <c r="A48" s="16" t="s">
        <v>15</v>
      </c>
      <c r="B48" s="230" t="s">
        <v>52</v>
      </c>
      <c r="C48" s="231"/>
      <c r="D48" s="48"/>
    </row>
    <row r="49" spans="1:4" customFormat="1" ht="15" customHeight="1" x14ac:dyDescent="0.2">
      <c r="A49" s="14" t="s">
        <v>16</v>
      </c>
      <c r="B49" s="232" t="s">
        <v>242</v>
      </c>
      <c r="C49" s="231"/>
      <c r="D49" s="49"/>
    </row>
    <row r="50" spans="1:4" customFormat="1" ht="15" customHeight="1" x14ac:dyDescent="0.2"/>
    <row r="51" spans="1:4" customFormat="1" ht="15" customHeight="1" x14ac:dyDescent="0.2"/>
    <row r="52" spans="1:4" customFormat="1" ht="15" customHeight="1" x14ac:dyDescent="0.2"/>
    <row r="53" spans="1:4" customFormat="1" ht="15" customHeight="1" x14ac:dyDescent="0.2"/>
    <row r="54" spans="1:4" customFormat="1" ht="15" customHeight="1" x14ac:dyDescent="0.2"/>
    <row r="55" spans="1:4" customFormat="1" ht="15" customHeight="1" x14ac:dyDescent="0.2"/>
    <row r="56" spans="1:4" customFormat="1" ht="15" customHeight="1" x14ac:dyDescent="0.2"/>
    <row r="57" spans="1:4" customFormat="1" ht="15" customHeight="1" x14ac:dyDescent="0.2"/>
    <row r="58" spans="1:4" customFormat="1" ht="15" customHeight="1" x14ac:dyDescent="0.2"/>
    <row r="59" spans="1:4" customFormat="1" ht="15" customHeight="1" x14ac:dyDescent="0.2"/>
    <row r="60" spans="1:4" customFormat="1" ht="15" customHeight="1" x14ac:dyDescent="0.2"/>
    <row r="61" spans="1:4" customFormat="1" ht="15" customHeight="1" x14ac:dyDescent="0.2"/>
    <row r="62" spans="1:4" customFormat="1" ht="15" customHeight="1" x14ac:dyDescent="0.2"/>
    <row r="63" spans="1:4" customFormat="1" ht="15" customHeight="1" x14ac:dyDescent="0.2"/>
    <row r="64" spans="1: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row r="97" customFormat="1" ht="15" customHeight="1" x14ac:dyDescent="0.2"/>
    <row r="98" customFormat="1" ht="15" customHeight="1" x14ac:dyDescent="0.2"/>
    <row r="99" customFormat="1" ht="15" customHeight="1" x14ac:dyDescent="0.2"/>
    <row r="100" customFormat="1" ht="15" customHeight="1" x14ac:dyDescent="0.2"/>
    <row r="101" customFormat="1" ht="15" customHeight="1" x14ac:dyDescent="0.2"/>
    <row r="102" customFormat="1" ht="15" customHeight="1" x14ac:dyDescent="0.2"/>
    <row r="103" customFormat="1" ht="15" customHeight="1" x14ac:dyDescent="0.2"/>
    <row r="104" customFormat="1" ht="15" customHeight="1" x14ac:dyDescent="0.2"/>
    <row r="105" customFormat="1" ht="15" customHeight="1" x14ac:dyDescent="0.2"/>
    <row r="106" customFormat="1" ht="15" customHeight="1" x14ac:dyDescent="0.2"/>
    <row r="107" customFormat="1" ht="15" customHeight="1" x14ac:dyDescent="0.2"/>
    <row r="108" customFormat="1" ht="15" customHeight="1" x14ac:dyDescent="0.2"/>
    <row r="109" customFormat="1" ht="15" customHeight="1" x14ac:dyDescent="0.2"/>
    <row r="110" customFormat="1" ht="15" customHeight="1" x14ac:dyDescent="0.2"/>
    <row r="111" customFormat="1" ht="15" customHeight="1" x14ac:dyDescent="0.2"/>
    <row r="112" customFormat="1" ht="15" customHeight="1" x14ac:dyDescent="0.2"/>
    <row r="113" customFormat="1" ht="15" customHeight="1" x14ac:dyDescent="0.2"/>
    <row r="114" customFormat="1" ht="15" customHeight="1" x14ac:dyDescent="0.2"/>
    <row r="115" customFormat="1" ht="15" customHeight="1" x14ac:dyDescent="0.2"/>
    <row r="116" customFormat="1" ht="15" customHeight="1" x14ac:dyDescent="0.2"/>
    <row r="117" customFormat="1" ht="15" customHeight="1" x14ac:dyDescent="0.2"/>
    <row r="118" customFormat="1" ht="15" customHeight="1" x14ac:dyDescent="0.2"/>
    <row r="119" customFormat="1" ht="15" customHeight="1" x14ac:dyDescent="0.2"/>
    <row r="120" customFormat="1" ht="15" customHeight="1" x14ac:dyDescent="0.2"/>
    <row r="121" customFormat="1" ht="15" customHeight="1" x14ac:dyDescent="0.2"/>
    <row r="122" customFormat="1" ht="15" customHeight="1" x14ac:dyDescent="0.2"/>
  </sheetData>
  <mergeCells count="4">
    <mergeCell ref="B47:C47"/>
    <mergeCell ref="B48:C48"/>
    <mergeCell ref="B49:C49"/>
    <mergeCell ref="B2:C2"/>
  </mergeCells>
  <hyperlinks>
    <hyperlink ref="C1" location="Indice!A1" display="[índice Ç]" xr:uid="{00000000-0004-0000-0500-000000000000}"/>
    <hyperlink ref="B49" r:id="rId1" xr:uid="{00000000-0004-0000-0500-000001000000}"/>
  </hyperlinks>
  <pageMargins left="0.7" right="0.7" top="0.75" bottom="0.75" header="0.3" footer="0.3"/>
  <pageSetup paperSize="9" orientation="portrait" horizontalDpi="4294967293"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23"/>
  <sheetViews>
    <sheetView showGridLines="0" topLeftCell="A19" workbookViewId="0">
      <selection activeCell="B50" sqref="B50:E50"/>
    </sheetView>
  </sheetViews>
  <sheetFormatPr defaultColWidth="12.83203125" defaultRowHeight="15" customHeight="1" x14ac:dyDescent="0.2"/>
  <cols>
    <col min="1" max="1" width="14.83203125" style="3" customWidth="1"/>
    <col min="2" max="3" width="14.83203125" style="1" customWidth="1"/>
    <col min="4" max="5" width="14.83203125" style="3" customWidth="1"/>
    <col min="6" max="16384" width="12.83203125" style="3"/>
  </cols>
  <sheetData>
    <row r="1" spans="1:7" ht="30" customHeight="1" x14ac:dyDescent="0.2">
      <c r="A1" s="4" t="s">
        <v>9</v>
      </c>
      <c r="B1" s="5" t="s">
        <v>10</v>
      </c>
      <c r="C1" s="5"/>
      <c r="D1" s="7"/>
      <c r="E1" s="8" t="s">
        <v>11</v>
      </c>
    </row>
    <row r="2" spans="1:7" ht="45" customHeight="1" thickBot="1" x14ac:dyDescent="0.25">
      <c r="B2" s="233" t="s">
        <v>77</v>
      </c>
      <c r="C2" s="234"/>
      <c r="D2" s="234"/>
      <c r="E2" s="234"/>
      <c r="F2" s="53"/>
      <c r="G2" s="9"/>
    </row>
    <row r="3" spans="1:7" customFormat="1" ht="30" customHeight="1" x14ac:dyDescent="0.2">
      <c r="B3" s="52" t="s">
        <v>2</v>
      </c>
      <c r="C3" s="52" t="s">
        <v>19</v>
      </c>
      <c r="D3" s="52" t="s">
        <v>18</v>
      </c>
      <c r="E3" s="52" t="s">
        <v>17</v>
      </c>
      <c r="F3" s="43"/>
    </row>
    <row r="4" spans="1:7" customFormat="1" ht="15" customHeight="1" x14ac:dyDescent="0.2">
      <c r="B4" s="153">
        <v>1974</v>
      </c>
      <c r="C4" s="154">
        <v>992</v>
      </c>
      <c r="D4" s="154">
        <v>677</v>
      </c>
      <c r="E4" s="154">
        <f>C4-D4</f>
        <v>315</v>
      </c>
    </row>
    <row r="5" spans="1:7" customFormat="1" ht="15" customHeight="1" x14ac:dyDescent="0.2">
      <c r="B5" s="54">
        <v>1975</v>
      </c>
      <c r="C5" s="108">
        <v>791</v>
      </c>
      <c r="D5" s="108">
        <v>694</v>
      </c>
      <c r="E5" s="108">
        <f t="shared" ref="E5:E45" si="0">C5-D5</f>
        <v>97</v>
      </c>
    </row>
    <row r="6" spans="1:7" customFormat="1" ht="15" customHeight="1" x14ac:dyDescent="0.2">
      <c r="B6" s="12">
        <v>1976</v>
      </c>
      <c r="C6" s="105">
        <v>960</v>
      </c>
      <c r="D6" s="105">
        <v>694</v>
      </c>
      <c r="E6" s="105">
        <f t="shared" si="0"/>
        <v>266</v>
      </c>
    </row>
    <row r="7" spans="1:7" customFormat="1" ht="15" customHeight="1" x14ac:dyDescent="0.2">
      <c r="B7" s="54">
        <v>1977</v>
      </c>
      <c r="C7" s="108">
        <v>1004</v>
      </c>
      <c r="D7" s="108">
        <v>490</v>
      </c>
      <c r="E7" s="108">
        <f t="shared" si="0"/>
        <v>514</v>
      </c>
    </row>
    <row r="8" spans="1:7" customFormat="1" ht="15" customHeight="1" x14ac:dyDescent="0.2">
      <c r="B8" s="12">
        <v>1978</v>
      </c>
      <c r="C8" s="105">
        <v>1096</v>
      </c>
      <c r="D8" s="105">
        <v>457</v>
      </c>
      <c r="E8" s="105">
        <f t="shared" si="0"/>
        <v>639</v>
      </c>
    </row>
    <row r="9" spans="1:7" customFormat="1" ht="15" customHeight="1" x14ac:dyDescent="0.2">
      <c r="B9" s="54">
        <v>1979</v>
      </c>
      <c r="C9" s="108">
        <v>1680</v>
      </c>
      <c r="D9" s="108">
        <v>431</v>
      </c>
      <c r="E9" s="108">
        <f t="shared" si="0"/>
        <v>1249</v>
      </c>
    </row>
    <row r="10" spans="1:7" customFormat="1" ht="15" customHeight="1" x14ac:dyDescent="0.2">
      <c r="B10" s="12" t="s">
        <v>22</v>
      </c>
      <c r="C10" s="105">
        <v>2888</v>
      </c>
      <c r="D10" s="105">
        <v>1123</v>
      </c>
      <c r="E10" s="105">
        <f t="shared" si="0"/>
        <v>1765</v>
      </c>
    </row>
    <row r="11" spans="1:7" customFormat="1" ht="15" customHeight="1" x14ac:dyDescent="0.2">
      <c r="B11" s="54" t="s">
        <v>23</v>
      </c>
      <c r="C11" s="108">
        <v>3977</v>
      </c>
      <c r="D11" s="108">
        <v>1639</v>
      </c>
      <c r="E11" s="108">
        <f t="shared" si="0"/>
        <v>2338</v>
      </c>
    </row>
    <row r="12" spans="1:7" customFormat="1" ht="15" customHeight="1" x14ac:dyDescent="0.2">
      <c r="B12" s="12" t="s">
        <v>24</v>
      </c>
      <c r="C12" s="105">
        <v>5342</v>
      </c>
      <c r="D12" s="105">
        <v>2074</v>
      </c>
      <c r="E12" s="105">
        <f t="shared" si="0"/>
        <v>3268</v>
      </c>
    </row>
    <row r="13" spans="1:7" customFormat="1" ht="15" customHeight="1" x14ac:dyDescent="0.2">
      <c r="B13" s="54" t="s">
        <v>25</v>
      </c>
      <c r="C13" s="108">
        <v>4992</v>
      </c>
      <c r="D13" s="108">
        <v>2239</v>
      </c>
      <c r="E13" s="108">
        <f t="shared" si="0"/>
        <v>2753</v>
      </c>
    </row>
    <row r="14" spans="1:7" customFormat="1" ht="15" customHeight="1" x14ac:dyDescent="0.2">
      <c r="B14" s="12" t="s">
        <v>26</v>
      </c>
      <c r="C14" s="105">
        <v>6327</v>
      </c>
      <c r="D14" s="105">
        <v>2055</v>
      </c>
      <c r="E14" s="105">
        <f t="shared" si="0"/>
        <v>4272</v>
      </c>
    </row>
    <row r="15" spans="1:7" customFormat="1" ht="15" customHeight="1" x14ac:dyDescent="0.2">
      <c r="B15" s="54" t="s">
        <v>27</v>
      </c>
      <c r="C15" s="108">
        <v>8101</v>
      </c>
      <c r="D15" s="108">
        <v>2199</v>
      </c>
      <c r="E15" s="108">
        <f t="shared" si="0"/>
        <v>5902</v>
      </c>
    </row>
    <row r="16" spans="1:7" customFormat="1" ht="15" customHeight="1" x14ac:dyDescent="0.2">
      <c r="B16" s="12" t="s">
        <v>28</v>
      </c>
      <c r="C16" s="105">
        <v>10214</v>
      </c>
      <c r="D16" s="105">
        <v>2549</v>
      </c>
      <c r="E16" s="105">
        <f t="shared" si="0"/>
        <v>7665</v>
      </c>
    </row>
    <row r="17" spans="2:5" customFormat="1" ht="15" customHeight="1" x14ac:dyDescent="0.2">
      <c r="B17" s="54" t="s">
        <v>29</v>
      </c>
      <c r="C17" s="108">
        <v>11051</v>
      </c>
      <c r="D17" s="108">
        <v>3126</v>
      </c>
      <c r="E17" s="108">
        <f t="shared" si="0"/>
        <v>7925</v>
      </c>
    </row>
    <row r="18" spans="2:5" customFormat="1" ht="15" customHeight="1" x14ac:dyDescent="0.2">
      <c r="B18" s="12" t="s">
        <v>30</v>
      </c>
      <c r="C18" s="105">
        <v>12137</v>
      </c>
      <c r="D18" s="105">
        <v>3852</v>
      </c>
      <c r="E18" s="105">
        <f t="shared" si="0"/>
        <v>8285</v>
      </c>
    </row>
    <row r="19" spans="2:5" customFormat="1" ht="15" customHeight="1" x14ac:dyDescent="0.2">
      <c r="B19" s="54" t="s">
        <v>31</v>
      </c>
      <c r="C19" s="108">
        <v>14253</v>
      </c>
      <c r="D19" s="108">
        <v>4221</v>
      </c>
      <c r="E19" s="108">
        <f t="shared" si="0"/>
        <v>10032</v>
      </c>
    </row>
    <row r="20" spans="2:5" customFormat="1" ht="15" customHeight="1" x14ac:dyDescent="0.2">
      <c r="B20" s="12" t="s">
        <v>32</v>
      </c>
      <c r="C20" s="105">
        <v>19684</v>
      </c>
      <c r="D20" s="105">
        <v>4743</v>
      </c>
      <c r="E20" s="105">
        <f t="shared" si="0"/>
        <v>14941</v>
      </c>
    </row>
    <row r="21" spans="2:5" customFormat="1" ht="15" customHeight="1" x14ac:dyDescent="0.2">
      <c r="B21" s="54" t="s">
        <v>33</v>
      </c>
      <c r="C21" s="108">
        <v>19784</v>
      </c>
      <c r="D21" s="108">
        <v>6298</v>
      </c>
      <c r="E21" s="108">
        <f t="shared" si="0"/>
        <v>13486</v>
      </c>
    </row>
    <row r="22" spans="2:5" customFormat="1" ht="15" customHeight="1" x14ac:dyDescent="0.2">
      <c r="B22" s="12" t="s">
        <v>34</v>
      </c>
      <c r="C22" s="105">
        <v>18755</v>
      </c>
      <c r="D22" s="105">
        <v>10058</v>
      </c>
      <c r="E22" s="105">
        <f t="shared" si="0"/>
        <v>8697</v>
      </c>
    </row>
    <row r="23" spans="2:5" customFormat="1" ht="15" customHeight="1" x14ac:dyDescent="0.2">
      <c r="B23" s="54" t="s">
        <v>35</v>
      </c>
      <c r="C23" s="108">
        <v>14800</v>
      </c>
      <c r="D23" s="108">
        <v>8684</v>
      </c>
      <c r="E23" s="108">
        <f t="shared" si="0"/>
        <v>6116</v>
      </c>
    </row>
    <row r="24" spans="2:5" customFormat="1" ht="15" customHeight="1" x14ac:dyDescent="0.2">
      <c r="B24" s="12" t="s">
        <v>36</v>
      </c>
      <c r="C24" s="105">
        <v>12271</v>
      </c>
      <c r="D24" s="105">
        <v>7476</v>
      </c>
      <c r="E24" s="105">
        <f t="shared" si="0"/>
        <v>4795</v>
      </c>
    </row>
    <row r="25" spans="2:5" customFormat="1" ht="15" customHeight="1" x14ac:dyDescent="0.2">
      <c r="B25" s="54" t="s">
        <v>37</v>
      </c>
      <c r="C25" s="108">
        <v>10362</v>
      </c>
      <c r="D25" s="108">
        <v>7424</v>
      </c>
      <c r="E25" s="108">
        <f t="shared" si="0"/>
        <v>2938</v>
      </c>
    </row>
    <row r="26" spans="2:5" customFormat="1" ht="15" customHeight="1" x14ac:dyDescent="0.2">
      <c r="B26" s="12" t="s">
        <v>38</v>
      </c>
      <c r="C26" s="105">
        <v>7484</v>
      </c>
      <c r="D26" s="105">
        <v>7850</v>
      </c>
      <c r="E26" s="105">
        <f t="shared" si="0"/>
        <v>-366</v>
      </c>
    </row>
    <row r="27" spans="2:5" customFormat="1" ht="15" customHeight="1" x14ac:dyDescent="0.2">
      <c r="B27" s="54" t="s">
        <v>39</v>
      </c>
      <c r="C27" s="108">
        <v>5599</v>
      </c>
      <c r="D27" s="108">
        <v>8717</v>
      </c>
      <c r="E27" s="108">
        <f t="shared" si="0"/>
        <v>-3118</v>
      </c>
    </row>
    <row r="28" spans="2:5" customFormat="1" ht="15" customHeight="1" x14ac:dyDescent="0.2">
      <c r="B28" s="12" t="s">
        <v>40</v>
      </c>
      <c r="C28" s="105">
        <v>5105</v>
      </c>
      <c r="D28" s="105">
        <v>7778</v>
      </c>
      <c r="E28" s="105">
        <f t="shared" si="0"/>
        <v>-2673</v>
      </c>
    </row>
    <row r="29" spans="2:5" customFormat="1" ht="15" customHeight="1" x14ac:dyDescent="0.2">
      <c r="B29" s="54" t="s">
        <v>41</v>
      </c>
      <c r="C29" s="108">
        <v>4996</v>
      </c>
      <c r="D29" s="108">
        <v>7955</v>
      </c>
      <c r="E29" s="108">
        <f t="shared" si="0"/>
        <v>-2959</v>
      </c>
    </row>
    <row r="30" spans="2:5" customFormat="1" ht="15" customHeight="1" x14ac:dyDescent="0.2">
      <c r="B30" s="12" t="s">
        <v>42</v>
      </c>
      <c r="C30" s="105">
        <v>4911</v>
      </c>
      <c r="D30" s="105">
        <v>6785</v>
      </c>
      <c r="E30" s="105">
        <f t="shared" si="0"/>
        <v>-1874</v>
      </c>
    </row>
    <row r="31" spans="2:5" customFormat="1" ht="15" customHeight="1" x14ac:dyDescent="0.2">
      <c r="B31" s="54" t="s">
        <v>43</v>
      </c>
      <c r="C31" s="108">
        <v>4931</v>
      </c>
      <c r="D31" s="108">
        <v>5585</v>
      </c>
      <c r="E31" s="108">
        <f t="shared" si="0"/>
        <v>-654</v>
      </c>
    </row>
    <row r="32" spans="2:5" customFormat="1" ht="15" customHeight="1" x14ac:dyDescent="0.2">
      <c r="B32" s="12" t="s">
        <v>44</v>
      </c>
      <c r="C32" s="105">
        <v>9335</v>
      </c>
      <c r="D32" s="105">
        <v>4943</v>
      </c>
      <c r="E32" s="105">
        <f t="shared" si="0"/>
        <v>4392</v>
      </c>
    </row>
    <row r="33" spans="1:6" customFormat="1" ht="15" customHeight="1" x14ac:dyDescent="0.2">
      <c r="B33" s="54" t="s">
        <v>45</v>
      </c>
      <c r="C33" s="108">
        <v>12270</v>
      </c>
      <c r="D33" s="108">
        <v>4526</v>
      </c>
      <c r="E33" s="108">
        <f t="shared" si="0"/>
        <v>7744</v>
      </c>
    </row>
    <row r="34" spans="1:6" customFormat="1" ht="15" customHeight="1" x14ac:dyDescent="0.2">
      <c r="B34" s="12" t="s">
        <v>46</v>
      </c>
      <c r="C34" s="105">
        <v>13593</v>
      </c>
      <c r="D34" s="105">
        <v>4611</v>
      </c>
      <c r="E34" s="105">
        <f t="shared" si="0"/>
        <v>8982</v>
      </c>
    </row>
    <row r="35" spans="1:6" customFormat="1" ht="15" customHeight="1" x14ac:dyDescent="0.2">
      <c r="B35" s="54" t="s">
        <v>47</v>
      </c>
      <c r="C35" s="108">
        <v>12169</v>
      </c>
      <c r="D35" s="108">
        <v>5029</v>
      </c>
      <c r="E35" s="108">
        <f t="shared" si="0"/>
        <v>7140</v>
      </c>
    </row>
    <row r="36" spans="1:6" customFormat="1" ht="15" customHeight="1" x14ac:dyDescent="0.2">
      <c r="B36" s="12" t="s">
        <v>48</v>
      </c>
      <c r="C36" s="105">
        <v>12497</v>
      </c>
      <c r="D36" s="105">
        <v>5746</v>
      </c>
      <c r="E36" s="105">
        <f t="shared" si="0"/>
        <v>6751</v>
      </c>
    </row>
    <row r="37" spans="1:6" customFormat="1" ht="15" customHeight="1" x14ac:dyDescent="0.2">
      <c r="B37" s="54" t="s">
        <v>49</v>
      </c>
      <c r="C37" s="108">
        <v>15470</v>
      </c>
      <c r="D37" s="108">
        <v>6104</v>
      </c>
      <c r="E37" s="108">
        <f t="shared" si="0"/>
        <v>9366</v>
      </c>
    </row>
    <row r="38" spans="1:6" customFormat="1" ht="15" customHeight="1" x14ac:dyDescent="0.2">
      <c r="B38" s="12" t="s">
        <v>50</v>
      </c>
      <c r="C38" s="105">
        <v>17772</v>
      </c>
      <c r="D38" s="105">
        <v>4487</v>
      </c>
      <c r="E38" s="105">
        <f t="shared" si="0"/>
        <v>13285</v>
      </c>
    </row>
    <row r="39" spans="1:6" customFormat="1" ht="15" customHeight="1" x14ac:dyDescent="0.2">
      <c r="B39" s="54">
        <v>2009</v>
      </c>
      <c r="C39" s="108">
        <v>13670</v>
      </c>
      <c r="D39" s="108">
        <v>4458</v>
      </c>
      <c r="E39" s="108">
        <f t="shared" si="0"/>
        <v>9212</v>
      </c>
    </row>
    <row r="40" spans="1:6" customFormat="1" ht="15" customHeight="1" x14ac:dyDescent="0.2">
      <c r="B40" s="12">
        <v>2010</v>
      </c>
      <c r="C40" s="105">
        <v>12826</v>
      </c>
      <c r="D40" s="105">
        <v>5181</v>
      </c>
      <c r="E40" s="105">
        <f t="shared" si="0"/>
        <v>7645</v>
      </c>
    </row>
    <row r="41" spans="1:6" customFormat="1" ht="15" customHeight="1" x14ac:dyDescent="0.2">
      <c r="B41" s="54">
        <v>2011</v>
      </c>
      <c r="C41" s="108">
        <v>15358</v>
      </c>
      <c r="D41" s="108">
        <v>4441</v>
      </c>
      <c r="E41" s="108">
        <f t="shared" si="0"/>
        <v>10917</v>
      </c>
    </row>
    <row r="42" spans="1:6" customFormat="1" ht="15" customHeight="1" x14ac:dyDescent="0.2">
      <c r="B42" s="12">
        <v>2012</v>
      </c>
      <c r="C42" s="105">
        <v>18577</v>
      </c>
      <c r="D42" s="105">
        <v>4292</v>
      </c>
      <c r="E42" s="105">
        <f t="shared" si="0"/>
        <v>14285</v>
      </c>
    </row>
    <row r="43" spans="1:6" customFormat="1" ht="15" customHeight="1" x14ac:dyDescent="0.2">
      <c r="B43" s="110">
        <v>2013</v>
      </c>
      <c r="C43" s="103">
        <v>19925</v>
      </c>
      <c r="D43" s="103">
        <v>4898</v>
      </c>
      <c r="E43" s="103">
        <f t="shared" si="0"/>
        <v>15027</v>
      </c>
    </row>
    <row r="44" spans="1:6" customFormat="1" ht="15" customHeight="1" x14ac:dyDescent="0.2">
      <c r="B44" s="58">
        <v>2014</v>
      </c>
      <c r="C44" s="165">
        <v>14893</v>
      </c>
      <c r="D44" s="165">
        <v>5649</v>
      </c>
      <c r="E44" s="165">
        <f t="shared" si="0"/>
        <v>9244</v>
      </c>
    </row>
    <row r="45" spans="1:6" customFormat="1" ht="15" customHeight="1" thickBot="1" x14ac:dyDescent="0.25">
      <c r="B45" s="30">
        <v>2015</v>
      </c>
      <c r="C45" s="109">
        <v>14086</v>
      </c>
      <c r="D45" s="109">
        <v>6583</v>
      </c>
      <c r="E45" s="109">
        <f t="shared" si="0"/>
        <v>7503</v>
      </c>
    </row>
    <row r="46" spans="1:6" customFormat="1" ht="15" customHeight="1" x14ac:dyDescent="0.2">
      <c r="B46" s="58"/>
      <c r="C46" s="59"/>
      <c r="D46" s="59"/>
      <c r="E46" s="59"/>
    </row>
    <row r="47" spans="1:6" customFormat="1" ht="15" customHeight="1" x14ac:dyDescent="0.2">
      <c r="A47" s="11" t="s">
        <v>13</v>
      </c>
      <c r="B47" s="235" t="s">
        <v>78</v>
      </c>
      <c r="C47" s="235"/>
      <c r="D47" s="235"/>
      <c r="E47" s="235"/>
      <c r="F47" s="51"/>
    </row>
    <row r="48" spans="1:6" customFormat="1" ht="15" customHeight="1" x14ac:dyDescent="0.2">
      <c r="A48" s="11" t="s">
        <v>14</v>
      </c>
      <c r="B48" s="235" t="s">
        <v>74</v>
      </c>
      <c r="C48" s="236"/>
      <c r="D48" s="236"/>
      <c r="E48" s="236"/>
      <c r="F48" s="47"/>
    </row>
    <row r="49" spans="1:6" customFormat="1" ht="15" customHeight="1" x14ac:dyDescent="0.2">
      <c r="A49" s="16" t="s">
        <v>15</v>
      </c>
      <c r="B49" s="230" t="s">
        <v>52</v>
      </c>
      <c r="C49" s="231"/>
      <c r="D49" s="231"/>
      <c r="E49" s="231"/>
      <c r="F49" s="48"/>
    </row>
    <row r="50" spans="1:6" customFormat="1" ht="15" customHeight="1" x14ac:dyDescent="0.2">
      <c r="A50" s="14" t="s">
        <v>16</v>
      </c>
      <c r="B50" s="232" t="s">
        <v>242</v>
      </c>
      <c r="C50" s="231"/>
      <c r="D50" s="231"/>
      <c r="E50" s="231"/>
      <c r="F50" s="49"/>
    </row>
    <row r="51" spans="1:6" customFormat="1" ht="15" customHeight="1" x14ac:dyDescent="0.2"/>
    <row r="52" spans="1:6" customFormat="1" ht="15" customHeight="1" x14ac:dyDescent="0.2"/>
    <row r="53" spans="1:6" customFormat="1" ht="15" customHeight="1" x14ac:dyDescent="0.2"/>
    <row r="54" spans="1:6" customFormat="1" ht="15" customHeight="1" x14ac:dyDescent="0.2"/>
    <row r="55" spans="1:6" customFormat="1" ht="15" customHeight="1" x14ac:dyDescent="0.2"/>
    <row r="56" spans="1:6" customFormat="1" ht="15" customHeight="1" x14ac:dyDescent="0.2"/>
    <row r="57" spans="1:6" customFormat="1" ht="15" customHeight="1" x14ac:dyDescent="0.2"/>
    <row r="58" spans="1:6" customFormat="1" ht="15" customHeight="1" x14ac:dyDescent="0.2"/>
    <row r="59" spans="1:6" customFormat="1" ht="15" customHeight="1" x14ac:dyDescent="0.2"/>
    <row r="60" spans="1:6" customFormat="1" ht="15" customHeight="1" x14ac:dyDescent="0.2"/>
    <row r="61" spans="1:6" customFormat="1" ht="15" customHeight="1" x14ac:dyDescent="0.2"/>
    <row r="62" spans="1:6" customFormat="1" ht="15" customHeight="1" x14ac:dyDescent="0.2"/>
    <row r="63" spans="1:6" customFormat="1" ht="15" customHeight="1" x14ac:dyDescent="0.2"/>
    <row r="64" spans="1:6"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row r="97" customFormat="1" ht="15" customHeight="1" x14ac:dyDescent="0.2"/>
    <row r="98" customFormat="1" ht="15" customHeight="1" x14ac:dyDescent="0.2"/>
    <row r="99" customFormat="1" ht="15" customHeight="1" x14ac:dyDescent="0.2"/>
    <row r="100" customFormat="1" ht="15" customHeight="1" x14ac:dyDescent="0.2"/>
    <row r="101" customFormat="1" ht="15" customHeight="1" x14ac:dyDescent="0.2"/>
    <row r="102" customFormat="1" ht="15" customHeight="1" x14ac:dyDescent="0.2"/>
    <row r="103" customFormat="1" ht="15" customHeight="1" x14ac:dyDescent="0.2"/>
    <row r="104" customFormat="1" ht="15" customHeight="1" x14ac:dyDescent="0.2"/>
    <row r="105" customFormat="1" ht="15" customHeight="1" x14ac:dyDescent="0.2"/>
    <row r="106" customFormat="1" ht="15" customHeight="1" x14ac:dyDescent="0.2"/>
    <row r="107" customFormat="1" ht="15" customHeight="1" x14ac:dyDescent="0.2"/>
    <row r="108" customFormat="1" ht="15" customHeight="1" x14ac:dyDescent="0.2"/>
    <row r="109" customFormat="1" ht="15" customHeight="1" x14ac:dyDescent="0.2"/>
    <row r="110" customFormat="1" ht="15" customHeight="1" x14ac:dyDescent="0.2"/>
    <row r="111" customFormat="1" ht="15" customHeight="1" x14ac:dyDescent="0.2"/>
    <row r="112" customFormat="1" ht="15" customHeight="1" x14ac:dyDescent="0.2"/>
    <row r="113" customFormat="1" ht="15" customHeight="1" x14ac:dyDescent="0.2"/>
    <row r="114" customFormat="1" ht="15" customHeight="1" x14ac:dyDescent="0.2"/>
    <row r="115" customFormat="1" ht="15" customHeight="1" x14ac:dyDescent="0.2"/>
    <row r="116" customFormat="1" ht="15" customHeight="1" x14ac:dyDescent="0.2"/>
    <row r="117" customFormat="1" ht="15" customHeight="1" x14ac:dyDescent="0.2"/>
    <row r="118" customFormat="1" ht="15" customHeight="1" x14ac:dyDescent="0.2"/>
    <row r="119" customFormat="1" ht="15" customHeight="1" x14ac:dyDescent="0.2"/>
    <row r="120" customFormat="1" ht="15" customHeight="1" x14ac:dyDescent="0.2"/>
    <row r="121" customFormat="1" ht="15" customHeight="1" x14ac:dyDescent="0.2"/>
    <row r="122" customFormat="1" ht="15" customHeight="1" x14ac:dyDescent="0.2"/>
    <row r="123" customFormat="1" ht="15" customHeight="1" x14ac:dyDescent="0.2"/>
  </sheetData>
  <mergeCells count="5">
    <mergeCell ref="B48:E48"/>
    <mergeCell ref="B49:E49"/>
    <mergeCell ref="B50:E50"/>
    <mergeCell ref="B2:E2"/>
    <mergeCell ref="B47:E47"/>
  </mergeCells>
  <hyperlinks>
    <hyperlink ref="E1" location="Indice!A1" display="[índice Ç]" xr:uid="{00000000-0004-0000-0600-000000000000}"/>
    <hyperlink ref="B50" r:id="rId1" xr:uid="{00000000-0004-0000-0600-000001000000}"/>
  </hyperlinks>
  <pageMargins left="0.7" right="0.7" top="0.75" bottom="0.75" header="0.3" footer="0.3"/>
  <pageSetup paperSize="9" orientation="portrait" horizontalDpi="4294967293"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8"/>
  <sheetViews>
    <sheetView showGridLines="0" topLeftCell="A19" zoomScaleNormal="100" workbookViewId="0">
      <selection activeCell="E36" sqref="E36"/>
    </sheetView>
  </sheetViews>
  <sheetFormatPr defaultColWidth="12.83203125" defaultRowHeight="15" customHeight="1" x14ac:dyDescent="0.2"/>
  <cols>
    <col min="1" max="1" width="14.83203125" style="3" customWidth="1"/>
    <col min="2" max="2" width="18.83203125" style="1" customWidth="1"/>
    <col min="3" max="4" width="18.83203125" style="3" customWidth="1"/>
    <col min="14" max="16384" width="12.83203125" style="3"/>
  </cols>
  <sheetData>
    <row r="1" spans="1:16" ht="30" customHeight="1" x14ac:dyDescent="0.2">
      <c r="A1" s="4" t="s">
        <v>9</v>
      </c>
      <c r="B1" s="5" t="s">
        <v>10</v>
      </c>
      <c r="C1" s="7"/>
      <c r="D1" s="8" t="s">
        <v>11</v>
      </c>
      <c r="K1" s="3"/>
      <c r="L1" s="3"/>
      <c r="M1" s="3"/>
    </row>
    <row r="2" spans="1:16" ht="45" customHeight="1" thickBot="1" x14ac:dyDescent="0.25">
      <c r="B2" s="233" t="s">
        <v>231</v>
      </c>
      <c r="C2" s="252"/>
      <c r="D2" s="252"/>
    </row>
    <row r="3" spans="1:16" ht="30" customHeight="1" x14ac:dyDescent="0.2">
      <c r="A3"/>
      <c r="B3" s="73" t="s">
        <v>62</v>
      </c>
      <c r="C3" s="41" t="s">
        <v>63</v>
      </c>
      <c r="D3" s="41" t="s">
        <v>64</v>
      </c>
    </row>
    <row r="4" spans="1:16" ht="15" customHeight="1" x14ac:dyDescent="0.2">
      <c r="A4"/>
      <c r="B4" s="169">
        <v>1987</v>
      </c>
      <c r="C4" s="170">
        <v>1306</v>
      </c>
      <c r="D4" s="171">
        <v>46</v>
      </c>
      <c r="G4" s="3"/>
      <c r="H4" s="3"/>
    </row>
    <row r="5" spans="1:16" ht="15" customHeight="1" x14ac:dyDescent="0.2">
      <c r="A5"/>
      <c r="B5" s="32">
        <v>1988</v>
      </c>
      <c r="C5" s="31">
        <v>1715</v>
      </c>
      <c r="D5" s="75">
        <v>61</v>
      </c>
      <c r="G5" s="3"/>
      <c r="H5" s="3"/>
    </row>
    <row r="6" spans="1:16" ht="15" customHeight="1" x14ac:dyDescent="0.2">
      <c r="A6"/>
      <c r="B6" s="2">
        <v>1989</v>
      </c>
      <c r="C6" s="17">
        <v>1901</v>
      </c>
      <c r="D6" s="76">
        <v>67</v>
      </c>
      <c r="G6" s="3"/>
      <c r="H6" s="3"/>
    </row>
    <row r="7" spans="1:16" ht="15" customHeight="1" x14ac:dyDescent="0.2">
      <c r="A7"/>
      <c r="B7" s="32">
        <v>1990</v>
      </c>
      <c r="C7" s="31">
        <v>2187</v>
      </c>
      <c r="D7" s="75">
        <v>76</v>
      </c>
      <c r="G7" s="3"/>
      <c r="H7" s="3"/>
    </row>
    <row r="8" spans="1:16" ht="15" customHeight="1" x14ac:dyDescent="0.2">
      <c r="A8"/>
      <c r="B8" s="2">
        <v>1991</v>
      </c>
      <c r="C8" s="17">
        <v>2621</v>
      </c>
      <c r="D8" s="76">
        <v>93</v>
      </c>
      <c r="G8" s="3"/>
      <c r="H8" s="3"/>
    </row>
    <row r="9" spans="1:16" ht="15" customHeight="1" x14ac:dyDescent="0.2">
      <c r="A9"/>
      <c r="B9" s="32">
        <v>1992</v>
      </c>
      <c r="C9" s="31">
        <v>2904</v>
      </c>
      <c r="D9" s="75">
        <v>91</v>
      </c>
      <c r="G9" s="3"/>
      <c r="H9" s="3"/>
    </row>
    <row r="10" spans="1:16" ht="15" customHeight="1" x14ac:dyDescent="0.2">
      <c r="B10" s="2">
        <v>1993</v>
      </c>
      <c r="C10" s="17">
        <v>2885</v>
      </c>
      <c r="D10" s="76">
        <v>65</v>
      </c>
      <c r="G10" s="3"/>
      <c r="H10" s="3"/>
    </row>
    <row r="11" spans="1:16" ht="15" customHeight="1" x14ac:dyDescent="0.2">
      <c r="B11" s="32">
        <v>1994</v>
      </c>
      <c r="C11" s="31">
        <v>3035</v>
      </c>
      <c r="D11" s="75">
        <v>85</v>
      </c>
      <c r="G11" s="3"/>
      <c r="H11" s="3"/>
    </row>
    <row r="12" spans="1:16" ht="15" customHeight="1" x14ac:dyDescent="0.2">
      <c r="B12" s="2">
        <v>1995</v>
      </c>
      <c r="C12" s="17">
        <v>3038</v>
      </c>
      <c r="D12" s="76">
        <v>88</v>
      </c>
      <c r="G12" s="3"/>
      <c r="H12" s="3"/>
    </row>
    <row r="13" spans="1:16" ht="15" customHeight="1" x14ac:dyDescent="0.2">
      <c r="B13" s="32">
        <v>1996</v>
      </c>
      <c r="C13" s="31">
        <v>3117</v>
      </c>
      <c r="D13" s="75">
        <v>99</v>
      </c>
      <c r="G13" s="3"/>
      <c r="H13" s="3"/>
    </row>
    <row r="14" spans="1:16" ht="15" customHeight="1" x14ac:dyDescent="0.2">
      <c r="A14"/>
      <c r="B14" s="2">
        <v>1997</v>
      </c>
      <c r="C14" s="17">
        <v>2943</v>
      </c>
      <c r="D14" s="76">
        <v>85</v>
      </c>
      <c r="G14" s="3"/>
      <c r="H14" s="3"/>
    </row>
    <row r="15" spans="1:16" customFormat="1" ht="15" customHeight="1" x14ac:dyDescent="0.2">
      <c r="B15" s="32">
        <v>1998</v>
      </c>
      <c r="C15" s="31">
        <v>2786</v>
      </c>
      <c r="D15" s="75">
        <v>72</v>
      </c>
      <c r="N15" s="3"/>
      <c r="O15" s="3"/>
      <c r="P15" s="3"/>
    </row>
    <row r="16" spans="1:16" customFormat="1" ht="15" customHeight="1" x14ac:dyDescent="0.2">
      <c r="B16" s="2">
        <v>1999</v>
      </c>
      <c r="C16" s="17">
        <v>2706</v>
      </c>
      <c r="D16" s="76">
        <v>91</v>
      </c>
      <c r="N16" s="3"/>
      <c r="O16" s="3"/>
      <c r="P16" s="3"/>
    </row>
    <row r="17" spans="1:16" customFormat="1" ht="15" customHeight="1" x14ac:dyDescent="0.2">
      <c r="B17" s="32">
        <v>2000</v>
      </c>
      <c r="C17" s="31">
        <v>2593</v>
      </c>
      <c r="D17" s="75">
        <v>96</v>
      </c>
      <c r="N17" s="3"/>
      <c r="O17" s="3"/>
      <c r="P17" s="3"/>
    </row>
    <row r="18" spans="1:16" customFormat="1" ht="15" customHeight="1" x14ac:dyDescent="0.2">
      <c r="B18" s="2">
        <v>2001</v>
      </c>
      <c r="C18" s="17">
        <v>2423</v>
      </c>
      <c r="D18" s="76">
        <v>97</v>
      </c>
      <c r="N18" s="3"/>
      <c r="O18" s="3"/>
      <c r="P18" s="3"/>
    </row>
    <row r="19" spans="1:16" customFormat="1" ht="15" customHeight="1" x14ac:dyDescent="0.2">
      <c r="B19" s="32">
        <v>2002</v>
      </c>
      <c r="C19" s="31">
        <v>2301</v>
      </c>
      <c r="D19" s="75">
        <v>106</v>
      </c>
      <c r="N19" s="3"/>
      <c r="O19" s="3"/>
      <c r="P19" s="3"/>
    </row>
    <row r="20" spans="1:16" customFormat="1" ht="15" customHeight="1" x14ac:dyDescent="0.2">
      <c r="B20" s="2">
        <v>2003</v>
      </c>
      <c r="C20" s="17">
        <v>2394</v>
      </c>
      <c r="D20" s="76">
        <v>108</v>
      </c>
      <c r="N20" s="3"/>
      <c r="O20" s="3"/>
      <c r="P20" s="3"/>
    </row>
    <row r="21" spans="1:16" customFormat="1" ht="15" customHeight="1" x14ac:dyDescent="0.2">
      <c r="B21" s="32">
        <v>2004</v>
      </c>
      <c r="C21" s="31">
        <v>2383</v>
      </c>
      <c r="D21" s="75">
        <v>113</v>
      </c>
      <c r="N21" s="3"/>
      <c r="O21" s="3"/>
      <c r="P21" s="3"/>
    </row>
    <row r="22" spans="1:16" customFormat="1" ht="15" customHeight="1" x14ac:dyDescent="0.2">
      <c r="B22" s="2">
        <v>2005</v>
      </c>
      <c r="C22" s="17">
        <v>2489</v>
      </c>
      <c r="D22" s="76">
        <v>131</v>
      </c>
      <c r="N22" s="3"/>
      <c r="O22" s="3"/>
      <c r="P22" s="3"/>
    </row>
    <row r="23" spans="1:16" customFormat="1" ht="15" customHeight="1" x14ac:dyDescent="0.2">
      <c r="B23" s="32">
        <v>2006</v>
      </c>
      <c r="C23" s="31">
        <v>2529</v>
      </c>
      <c r="D23" s="75">
        <v>128</v>
      </c>
      <c r="N23" s="3"/>
      <c r="O23" s="3"/>
      <c r="P23" s="3"/>
    </row>
    <row r="24" spans="1:16" customFormat="1" ht="15" customHeight="1" x14ac:dyDescent="0.2">
      <c r="B24" s="2">
        <v>2007</v>
      </c>
      <c r="C24" s="17">
        <v>2436</v>
      </c>
      <c r="D24" s="76">
        <v>129</v>
      </c>
      <c r="N24" s="3"/>
      <c r="O24" s="3"/>
      <c r="P24" s="3"/>
    </row>
    <row r="25" spans="1:16" customFormat="1" ht="15" customHeight="1" x14ac:dyDescent="0.2">
      <c r="B25" s="32">
        <v>2008</v>
      </c>
      <c r="C25" s="31">
        <v>2745</v>
      </c>
      <c r="D25" s="75">
        <v>128</v>
      </c>
      <c r="N25" s="3"/>
      <c r="O25" s="3"/>
      <c r="P25" s="3"/>
    </row>
    <row r="26" spans="1:16" customFormat="1" ht="15" customHeight="1" x14ac:dyDescent="0.2">
      <c r="B26" s="2">
        <v>2009</v>
      </c>
      <c r="C26" s="17">
        <v>2796</v>
      </c>
      <c r="D26" s="76">
        <v>172</v>
      </c>
      <c r="N26" s="3"/>
      <c r="O26" s="3"/>
      <c r="P26" s="3"/>
    </row>
    <row r="27" spans="1:16" customFormat="1" ht="15" customHeight="1" x14ac:dyDescent="0.2">
      <c r="B27" s="32">
        <v>2010</v>
      </c>
      <c r="C27" s="31">
        <v>2899</v>
      </c>
      <c r="D27" s="75">
        <v>155</v>
      </c>
      <c r="N27" s="3"/>
      <c r="O27" s="3"/>
      <c r="P27" s="3"/>
    </row>
    <row r="28" spans="1:16" customFormat="1" ht="15" customHeight="1" x14ac:dyDescent="0.2">
      <c r="B28" s="33">
        <v>2011</v>
      </c>
      <c r="C28" s="74">
        <v>3071</v>
      </c>
      <c r="D28" s="77">
        <v>184</v>
      </c>
      <c r="N28" s="3"/>
      <c r="O28" s="3"/>
      <c r="P28" s="3"/>
    </row>
    <row r="29" spans="1:16" customFormat="1" ht="15" customHeight="1" x14ac:dyDescent="0.2">
      <c r="A29" s="35"/>
      <c r="B29" s="32">
        <v>2012</v>
      </c>
      <c r="C29" s="31">
        <v>2913</v>
      </c>
      <c r="D29" s="75">
        <v>200</v>
      </c>
      <c r="N29" s="3"/>
      <c r="O29" s="3"/>
      <c r="P29" s="3"/>
    </row>
    <row r="30" spans="1:16" customFormat="1" ht="15" customHeight="1" x14ac:dyDescent="0.2">
      <c r="B30" s="2">
        <v>2013</v>
      </c>
      <c r="C30" s="17">
        <v>3136</v>
      </c>
      <c r="D30" s="76">
        <v>203</v>
      </c>
      <c r="N30" s="3"/>
      <c r="O30" s="3"/>
      <c r="P30" s="3"/>
    </row>
    <row r="31" spans="1:16" ht="15" customHeight="1" x14ac:dyDescent="0.2">
      <c r="A31"/>
      <c r="B31" s="32">
        <v>2014</v>
      </c>
      <c r="C31" s="31">
        <v>3371</v>
      </c>
      <c r="D31" s="75">
        <v>258</v>
      </c>
      <c r="G31" s="3"/>
      <c r="H31" s="3"/>
    </row>
    <row r="32" spans="1:16" ht="15" customHeight="1" thickBot="1" x14ac:dyDescent="0.25">
      <c r="A32"/>
      <c r="B32" s="166">
        <v>2015</v>
      </c>
      <c r="C32" s="167">
        <v>3458</v>
      </c>
      <c r="D32" s="168">
        <v>245</v>
      </c>
      <c r="G32" s="3"/>
      <c r="H32" s="3"/>
    </row>
    <row r="33" spans="1:7" ht="15" customHeight="1" x14ac:dyDescent="0.2">
      <c r="A33"/>
    </row>
    <row r="34" spans="1:7" ht="15" customHeight="1" x14ac:dyDescent="0.2">
      <c r="A34" s="11" t="s">
        <v>14</v>
      </c>
      <c r="B34" s="235" t="s">
        <v>65</v>
      </c>
      <c r="C34" s="236"/>
      <c r="D34" s="236"/>
    </row>
    <row r="35" spans="1:7" ht="15" customHeight="1" x14ac:dyDescent="0.2">
      <c r="A35" s="16" t="s">
        <v>15</v>
      </c>
      <c r="B35" s="230" t="s">
        <v>52</v>
      </c>
      <c r="C35" s="231"/>
      <c r="D35" s="231"/>
      <c r="E35" s="48"/>
      <c r="F35" s="48"/>
      <c r="G35" s="48"/>
    </row>
    <row r="36" spans="1:7" ht="15" customHeight="1" x14ac:dyDescent="0.2">
      <c r="A36" s="14" t="s">
        <v>16</v>
      </c>
      <c r="B36" s="232" t="s">
        <v>242</v>
      </c>
      <c r="C36" s="231"/>
      <c r="D36" s="231"/>
      <c r="E36" s="48"/>
      <c r="F36" s="48"/>
      <c r="G36" s="48"/>
    </row>
    <row r="37" spans="1:7" ht="15" customHeight="1" x14ac:dyDescent="0.2">
      <c r="A37" s="14"/>
    </row>
    <row r="38" spans="1:7" ht="15" customHeight="1" x14ac:dyDescent="0.2">
      <c r="A38" s="14"/>
    </row>
  </sheetData>
  <mergeCells count="4">
    <mergeCell ref="B34:D34"/>
    <mergeCell ref="B35:D35"/>
    <mergeCell ref="B36:D36"/>
    <mergeCell ref="B2:D2"/>
  </mergeCells>
  <hyperlinks>
    <hyperlink ref="D1" location="Indice!A1" display="[índice Ç]" xr:uid="{00000000-0004-0000-0700-000000000000}"/>
    <hyperlink ref="B36" r:id="rId1" xr:uid="{00000000-0004-0000-0700-000001000000}"/>
  </hyperlinks>
  <pageMargins left="0.7" right="0.7" top="0.75" bottom="0.75" header="0.3" footer="0.3"/>
  <pageSetup paperSize="9" orientation="portrait" horizontalDpi="4294967293"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54"/>
  <sheetViews>
    <sheetView showGridLines="0" topLeftCell="A31" zoomScaleNormal="100" workbookViewId="0">
      <selection activeCell="F54" sqref="F54"/>
    </sheetView>
  </sheetViews>
  <sheetFormatPr defaultColWidth="12.83203125" defaultRowHeight="15" customHeight="1" x14ac:dyDescent="0.2"/>
  <cols>
    <col min="1" max="1" width="14.83203125" style="3" customWidth="1"/>
    <col min="2" max="2" width="15.83203125" style="1" customWidth="1"/>
    <col min="3" max="5" width="15.83203125" style="3" customWidth="1"/>
    <col min="13" max="16384" width="12.83203125" style="3"/>
  </cols>
  <sheetData>
    <row r="1" spans="1:12" ht="30" customHeight="1" x14ac:dyDescent="0.2">
      <c r="A1" s="4" t="s">
        <v>9</v>
      </c>
      <c r="B1" s="5" t="s">
        <v>10</v>
      </c>
      <c r="C1" s="5"/>
      <c r="D1" s="6"/>
      <c r="E1" s="8" t="s">
        <v>11</v>
      </c>
      <c r="I1" s="3"/>
      <c r="J1" s="3"/>
      <c r="K1" s="3"/>
      <c r="L1" s="3"/>
    </row>
    <row r="2" spans="1:12" ht="45" customHeight="1" thickBot="1" x14ac:dyDescent="0.25">
      <c r="B2" s="233" t="s">
        <v>232</v>
      </c>
      <c r="C2" s="252"/>
      <c r="D2" s="252"/>
      <c r="E2" s="252"/>
    </row>
    <row r="3" spans="1:12" ht="30" customHeight="1" x14ac:dyDescent="0.2">
      <c r="A3"/>
      <c r="B3" s="243" t="s">
        <v>2</v>
      </c>
      <c r="C3" s="256" t="s">
        <v>53</v>
      </c>
      <c r="D3" s="255" t="s">
        <v>54</v>
      </c>
      <c r="E3" s="241"/>
    </row>
    <row r="4" spans="1:12" ht="30" customHeight="1" x14ac:dyDescent="0.2">
      <c r="A4"/>
      <c r="B4" s="254"/>
      <c r="C4" s="257"/>
      <c r="D4" s="83" t="s">
        <v>12</v>
      </c>
      <c r="E4" s="82" t="s">
        <v>68</v>
      </c>
    </row>
    <row r="5" spans="1:12" ht="15" customHeight="1" x14ac:dyDescent="0.2">
      <c r="A5"/>
      <c r="B5" s="172">
        <v>1970</v>
      </c>
      <c r="C5" s="173">
        <v>982887</v>
      </c>
      <c r="D5" s="174">
        <v>3167</v>
      </c>
      <c r="E5" s="175">
        <f>D5/C5*100</f>
        <v>0.32221404902089457</v>
      </c>
    </row>
    <row r="6" spans="1:12" ht="15" customHeight="1" x14ac:dyDescent="0.2">
      <c r="A6"/>
      <c r="B6" s="89">
        <v>1971</v>
      </c>
      <c r="C6" s="93">
        <v>999309</v>
      </c>
      <c r="D6" s="97">
        <v>3701</v>
      </c>
      <c r="E6" s="95">
        <f t="shared" ref="E6:E50" si="0">D6/C6*100</f>
        <v>0.37035591593791312</v>
      </c>
    </row>
    <row r="7" spans="1:12" ht="15" customHeight="1" x14ac:dyDescent="0.2">
      <c r="A7"/>
      <c r="B7" s="90">
        <v>1972</v>
      </c>
      <c r="C7" s="94">
        <v>1032285</v>
      </c>
      <c r="D7" s="98">
        <v>4355</v>
      </c>
      <c r="E7" s="96">
        <f t="shared" si="0"/>
        <v>0.42187961657875489</v>
      </c>
    </row>
    <row r="8" spans="1:12" ht="15" customHeight="1" x14ac:dyDescent="0.2">
      <c r="A8"/>
      <c r="B8" s="89">
        <v>1973</v>
      </c>
      <c r="C8" s="93">
        <v>1052505</v>
      </c>
      <c r="D8" s="97">
        <v>5103</v>
      </c>
      <c r="E8" s="95">
        <f t="shared" si="0"/>
        <v>0.48484330240711443</v>
      </c>
    </row>
    <row r="9" spans="1:12" ht="15" customHeight="1" x14ac:dyDescent="0.2">
      <c r="A9"/>
      <c r="B9" s="90">
        <v>1974</v>
      </c>
      <c r="C9" s="94">
        <v>1064526</v>
      </c>
      <c r="D9" s="98">
        <v>5683</v>
      </c>
      <c r="E9" s="96">
        <f t="shared" si="0"/>
        <v>0.53385262548777579</v>
      </c>
    </row>
    <row r="10" spans="1:12" ht="15" customHeight="1" x14ac:dyDescent="0.2">
      <c r="A10"/>
      <c r="B10" s="89">
        <v>1975</v>
      </c>
      <c r="C10" s="93">
        <v>1012710</v>
      </c>
      <c r="D10" s="97">
        <v>5913</v>
      </c>
      <c r="E10" s="95">
        <f t="shared" si="0"/>
        <v>0.58387889919127878</v>
      </c>
    </row>
    <row r="11" spans="1:12" ht="15" customHeight="1" x14ac:dyDescent="0.2">
      <c r="B11" s="90">
        <v>1976</v>
      </c>
      <c r="C11" s="94">
        <v>958599</v>
      </c>
      <c r="D11" s="98">
        <v>6275</v>
      </c>
      <c r="E11" s="96">
        <f t="shared" si="0"/>
        <v>0.65460114187475682</v>
      </c>
    </row>
    <row r="12" spans="1:12" ht="15" customHeight="1" x14ac:dyDescent="0.2">
      <c r="B12" s="89">
        <v>1977</v>
      </c>
      <c r="C12" s="93">
        <v>932743</v>
      </c>
      <c r="D12" s="97">
        <v>6837</v>
      </c>
      <c r="E12" s="95">
        <f t="shared" si="0"/>
        <v>0.73299933636596581</v>
      </c>
    </row>
    <row r="13" spans="1:12" ht="15" customHeight="1" x14ac:dyDescent="0.2">
      <c r="B13" s="90">
        <v>1978</v>
      </c>
      <c r="C13" s="94">
        <v>898062</v>
      </c>
      <c r="D13" s="98">
        <v>7509</v>
      </c>
      <c r="E13" s="96">
        <f t="shared" si="0"/>
        <v>0.83613380813351412</v>
      </c>
    </row>
    <row r="14" spans="1:12" ht="15" customHeight="1" x14ac:dyDescent="0.2">
      <c r="B14" s="89">
        <v>1079</v>
      </c>
      <c r="C14" s="93">
        <v>883837</v>
      </c>
      <c r="D14" s="97">
        <v>8754</v>
      </c>
      <c r="E14" s="95">
        <f t="shared" si="0"/>
        <v>0.99045412219673989</v>
      </c>
    </row>
    <row r="15" spans="1:12" ht="15" customHeight="1" x14ac:dyDescent="0.2">
      <c r="A15"/>
      <c r="B15" s="90">
        <v>1980</v>
      </c>
      <c r="C15" s="94">
        <v>892807</v>
      </c>
      <c r="D15" s="98">
        <v>10687</v>
      </c>
      <c r="E15" s="96">
        <f t="shared" si="0"/>
        <v>1.1970112241503483</v>
      </c>
    </row>
    <row r="16" spans="1:12" ht="15" customHeight="1" x14ac:dyDescent="0.2">
      <c r="A16"/>
      <c r="B16" s="89">
        <v>1981</v>
      </c>
      <c r="C16" s="93">
        <v>909906</v>
      </c>
      <c r="D16" s="97">
        <v>13147</v>
      </c>
      <c r="E16" s="95">
        <f t="shared" si="0"/>
        <v>1.4448745255004365</v>
      </c>
    </row>
    <row r="17" spans="1:5" ht="15" customHeight="1" x14ac:dyDescent="0.2">
      <c r="A17"/>
      <c r="B17" s="90">
        <v>1982</v>
      </c>
      <c r="C17" s="94">
        <v>925826</v>
      </c>
      <c r="D17" s="98">
        <v>16658</v>
      </c>
      <c r="E17" s="96">
        <f t="shared" si="0"/>
        <v>1.7992581759423476</v>
      </c>
    </row>
    <row r="18" spans="1:5" ht="15" customHeight="1" x14ac:dyDescent="0.2">
      <c r="A18"/>
      <c r="B18" s="89">
        <v>1983</v>
      </c>
      <c r="C18" s="93">
        <v>925551</v>
      </c>
      <c r="D18" s="97">
        <v>19727</v>
      </c>
      <c r="E18" s="95">
        <f t="shared" si="0"/>
        <v>2.131379038000067</v>
      </c>
    </row>
    <row r="19" spans="1:5" ht="15" customHeight="1" x14ac:dyDescent="0.2">
      <c r="A19"/>
      <c r="B19" s="90">
        <v>1984</v>
      </c>
      <c r="C19" s="94">
        <v>932386</v>
      </c>
      <c r="D19" s="98">
        <v>24425</v>
      </c>
      <c r="E19" s="96">
        <f t="shared" si="0"/>
        <v>2.6196232032656002</v>
      </c>
    </row>
    <row r="20" spans="1:5" ht="15" customHeight="1" x14ac:dyDescent="0.2">
      <c r="A20"/>
      <c r="B20" s="89">
        <v>1985</v>
      </c>
      <c r="C20" s="93">
        <v>939671</v>
      </c>
      <c r="D20" s="97">
        <v>30851</v>
      </c>
      <c r="E20" s="95">
        <f t="shared" si="0"/>
        <v>3.2831703862309256</v>
      </c>
    </row>
    <row r="21" spans="1:5" ht="15" customHeight="1" x14ac:dyDescent="0.2">
      <c r="A21"/>
      <c r="B21" s="90">
        <v>1986</v>
      </c>
      <c r="C21" s="94">
        <v>955982</v>
      </c>
      <c r="D21" s="98">
        <v>39176</v>
      </c>
      <c r="E21" s="96">
        <f t="shared" si="0"/>
        <v>4.0979851085062275</v>
      </c>
    </row>
    <row r="22" spans="1:5" ht="15" customHeight="1" x14ac:dyDescent="0.2">
      <c r="A22"/>
      <c r="B22" s="89">
        <v>1987</v>
      </c>
      <c r="C22" s="93">
        <v>978737</v>
      </c>
      <c r="D22" s="97">
        <v>48035</v>
      </c>
      <c r="E22" s="95">
        <f t="shared" si="0"/>
        <v>4.9078557365257476</v>
      </c>
    </row>
    <row r="23" spans="1:5" ht="15" customHeight="1" x14ac:dyDescent="0.2">
      <c r="A23"/>
      <c r="B23" s="90">
        <v>1988</v>
      </c>
      <c r="C23" s="94">
        <v>1006530</v>
      </c>
      <c r="D23" s="98">
        <v>57566</v>
      </c>
      <c r="E23" s="96">
        <f t="shared" si="0"/>
        <v>5.7192532761070209</v>
      </c>
    </row>
    <row r="24" spans="1:5" ht="15" customHeight="1" x14ac:dyDescent="0.2">
      <c r="A24"/>
      <c r="B24" s="89">
        <v>1989</v>
      </c>
      <c r="C24" s="93">
        <v>1040325</v>
      </c>
      <c r="D24" s="97">
        <v>68969</v>
      </c>
      <c r="E24" s="95">
        <f t="shared" si="0"/>
        <v>6.6295628769855579</v>
      </c>
    </row>
    <row r="25" spans="1:5" ht="15" customHeight="1" x14ac:dyDescent="0.2">
      <c r="A25"/>
      <c r="B25" s="90">
        <v>1990</v>
      </c>
      <c r="C25" s="94">
        <v>1100262</v>
      </c>
      <c r="D25" s="98">
        <v>85649</v>
      </c>
      <c r="E25" s="96">
        <f t="shared" si="0"/>
        <v>7.7844186202922581</v>
      </c>
    </row>
    <row r="26" spans="1:5" ht="15" customHeight="1" x14ac:dyDescent="0.2">
      <c r="A26"/>
      <c r="B26" s="89">
        <v>1991</v>
      </c>
      <c r="C26" s="93">
        <v>1163233</v>
      </c>
      <c r="D26" s="97">
        <v>101210</v>
      </c>
      <c r="E26" s="95">
        <f t="shared" si="0"/>
        <v>8.7007504085595926</v>
      </c>
    </row>
    <row r="27" spans="1:5" ht="15" customHeight="1" x14ac:dyDescent="0.2">
      <c r="A27"/>
      <c r="B27" s="90">
        <v>1992</v>
      </c>
      <c r="C27" s="94">
        <v>1213463</v>
      </c>
      <c r="D27" s="98">
        <v>112441</v>
      </c>
      <c r="E27" s="96">
        <f t="shared" si="0"/>
        <v>9.2661251311329647</v>
      </c>
    </row>
    <row r="28" spans="1:5" ht="15" customHeight="1" x14ac:dyDescent="0.2">
      <c r="A28"/>
      <c r="B28" s="89">
        <v>1993</v>
      </c>
      <c r="C28" s="93">
        <v>1260283</v>
      </c>
      <c r="D28" s="97">
        <v>121125</v>
      </c>
      <c r="E28" s="95">
        <f t="shared" si="0"/>
        <v>9.6109365912259399</v>
      </c>
    </row>
    <row r="29" spans="1:5" ht="15" customHeight="1" x14ac:dyDescent="0.2">
      <c r="A29"/>
      <c r="B29" s="90">
        <v>1994</v>
      </c>
      <c r="C29" s="94">
        <v>1300089</v>
      </c>
      <c r="D29" s="98">
        <v>128600</v>
      </c>
      <c r="E29" s="96">
        <f t="shared" si="0"/>
        <v>9.8916304960660373</v>
      </c>
    </row>
    <row r="30" spans="1:5" ht="15" customHeight="1" x14ac:dyDescent="0.2">
      <c r="A30" s="35"/>
      <c r="B30" s="89">
        <v>1995</v>
      </c>
      <c r="C30" s="93">
        <v>1330574</v>
      </c>
      <c r="D30" s="97">
        <v>134827</v>
      </c>
      <c r="E30" s="95">
        <f t="shared" si="0"/>
        <v>10.132995233636009</v>
      </c>
    </row>
    <row r="31" spans="1:5" ht="15" customHeight="1" x14ac:dyDescent="0.2">
      <c r="A31"/>
      <c r="B31" s="90">
        <v>1996</v>
      </c>
      <c r="C31" s="94">
        <v>1337581</v>
      </c>
      <c r="D31" s="98">
        <v>137081</v>
      </c>
      <c r="E31" s="96">
        <f t="shared" si="0"/>
        <v>10.248426076626387</v>
      </c>
    </row>
    <row r="32" spans="1:5" ht="15" customHeight="1" x14ac:dyDescent="0.2">
      <c r="A32"/>
      <c r="B32" s="89">
        <v>1997</v>
      </c>
      <c r="C32" s="93">
        <v>1340793</v>
      </c>
      <c r="D32" s="97">
        <v>136311</v>
      </c>
      <c r="E32" s="95">
        <f t="shared" si="0"/>
        <v>10.166446274704596</v>
      </c>
    </row>
    <row r="33" spans="1:5" ht="15" customHeight="1" x14ac:dyDescent="0.2">
      <c r="A33"/>
      <c r="B33" s="90">
        <v>1998</v>
      </c>
      <c r="C33" s="94">
        <v>1347911</v>
      </c>
      <c r="D33" s="98">
        <v>135821</v>
      </c>
      <c r="E33" s="96">
        <f t="shared" si="0"/>
        <v>10.076407121835196</v>
      </c>
    </row>
    <row r="34" spans="1:5" ht="15" customHeight="1" x14ac:dyDescent="0.2">
      <c r="A34"/>
      <c r="B34" s="89">
        <v>1999</v>
      </c>
      <c r="C34" s="93">
        <v>1368670</v>
      </c>
      <c r="D34" s="97">
        <v>134958</v>
      </c>
      <c r="E34" s="95">
        <f t="shared" si="0"/>
        <v>9.8605215281989089</v>
      </c>
    </row>
    <row r="35" spans="1:5" ht="15" customHeight="1" x14ac:dyDescent="0.2">
      <c r="A35"/>
      <c r="B35" s="90">
        <v>2000</v>
      </c>
      <c r="C35" s="94">
        <v>1384382</v>
      </c>
      <c r="D35" s="98">
        <v>134675</v>
      </c>
      <c r="E35" s="96">
        <f t="shared" si="0"/>
        <v>9.7281675144577147</v>
      </c>
    </row>
    <row r="36" spans="1:5" ht="15" customHeight="1" x14ac:dyDescent="0.2">
      <c r="A36"/>
      <c r="B36" s="89">
        <v>2001</v>
      </c>
      <c r="C36" s="93">
        <v>1419095</v>
      </c>
      <c r="D36" s="97">
        <v>135517</v>
      </c>
      <c r="E36" s="95">
        <f t="shared" si="0"/>
        <v>9.5495368527124693</v>
      </c>
    </row>
    <row r="37" spans="1:5" ht="15" customHeight="1" x14ac:dyDescent="0.2">
      <c r="B37" s="90">
        <v>2002</v>
      </c>
      <c r="C37" s="94">
        <v>1447312</v>
      </c>
      <c r="D37" s="98">
        <v>141085</v>
      </c>
      <c r="E37" s="96">
        <f t="shared" si="0"/>
        <v>9.7480709066186133</v>
      </c>
    </row>
    <row r="38" spans="1:5" ht="15" customHeight="1" x14ac:dyDescent="0.2">
      <c r="B38" s="89">
        <v>2003</v>
      </c>
      <c r="C38" s="93">
        <v>1471033</v>
      </c>
      <c r="D38" s="97">
        <v>149839</v>
      </c>
      <c r="E38" s="95">
        <f t="shared" si="0"/>
        <v>10.185971354823447</v>
      </c>
    </row>
    <row r="39" spans="1:5" ht="15" customHeight="1" x14ac:dyDescent="0.2">
      <c r="B39" s="90">
        <v>2004</v>
      </c>
      <c r="C39" s="94">
        <v>1495008</v>
      </c>
      <c r="D39" s="98">
        <v>159737</v>
      </c>
      <c r="E39" s="96">
        <f t="shared" si="0"/>
        <v>10.684691988270297</v>
      </c>
    </row>
    <row r="40" spans="1:5" ht="15" customHeight="1" x14ac:dyDescent="0.2">
      <c r="B40" s="89">
        <v>2005</v>
      </c>
      <c r="C40" s="93">
        <v>1511937</v>
      </c>
      <c r="D40" s="97">
        <v>167269</v>
      </c>
      <c r="E40" s="95">
        <f t="shared" si="0"/>
        <v>11.063225517994466</v>
      </c>
    </row>
    <row r="41" spans="1:5" ht="15" customHeight="1" x14ac:dyDescent="0.2">
      <c r="A41" s="14"/>
      <c r="B41" s="90">
        <v>2006</v>
      </c>
      <c r="C41" s="94">
        <v>1523586</v>
      </c>
      <c r="D41" s="98">
        <v>173477</v>
      </c>
      <c r="E41" s="96">
        <f t="shared" si="0"/>
        <v>11.386098323297798</v>
      </c>
    </row>
    <row r="42" spans="1:5" ht="15" customHeight="1" x14ac:dyDescent="0.2">
      <c r="B42" s="89">
        <v>2007</v>
      </c>
      <c r="C42" s="93">
        <v>1570965</v>
      </c>
      <c r="D42" s="97">
        <v>182324</v>
      </c>
      <c r="E42" s="95">
        <f t="shared" si="0"/>
        <v>11.605860092363612</v>
      </c>
    </row>
    <row r="43" spans="1:5" ht="15" customHeight="1" x14ac:dyDescent="0.2">
      <c r="B43" s="90">
        <v>2008</v>
      </c>
      <c r="C43" s="94">
        <v>1638949</v>
      </c>
      <c r="D43" s="98">
        <v>196168</v>
      </c>
      <c r="E43" s="96">
        <f t="shared" si="0"/>
        <v>11.969133877869293</v>
      </c>
    </row>
    <row r="44" spans="1:5" ht="15" customHeight="1" x14ac:dyDescent="0.2">
      <c r="B44" s="89">
        <v>2009</v>
      </c>
      <c r="C44" s="93">
        <v>1680197</v>
      </c>
      <c r="D44" s="97">
        <v>205255</v>
      </c>
      <c r="E44" s="95">
        <f t="shared" si="0"/>
        <v>12.216127037484295</v>
      </c>
    </row>
    <row r="45" spans="1:5" ht="15" customHeight="1" x14ac:dyDescent="0.2">
      <c r="B45" s="91">
        <v>2010</v>
      </c>
      <c r="C45" s="44">
        <v>1720393</v>
      </c>
      <c r="D45" s="99">
        <v>213153</v>
      </c>
      <c r="E45" s="65">
        <f t="shared" si="0"/>
        <v>12.389785357182923</v>
      </c>
    </row>
    <row r="46" spans="1:5" ht="15" customHeight="1" x14ac:dyDescent="0.2">
      <c r="B46" s="89">
        <v>2011</v>
      </c>
      <c r="C46" s="93">
        <v>1772279</v>
      </c>
      <c r="D46" s="97">
        <v>224171</v>
      </c>
      <c r="E46" s="95">
        <f t="shared" si="0"/>
        <v>12.648742099861252</v>
      </c>
    </row>
    <row r="47" spans="1:5" ht="15" customHeight="1" x14ac:dyDescent="0.2">
      <c r="B47" s="90">
        <v>2012</v>
      </c>
      <c r="C47" s="94">
        <v>1825060</v>
      </c>
      <c r="D47" s="98">
        <v>238432</v>
      </c>
      <c r="E47" s="96">
        <f t="shared" si="0"/>
        <v>13.064337610818274</v>
      </c>
    </row>
    <row r="48" spans="1:5" ht="15" customHeight="1" x14ac:dyDescent="0.2">
      <c r="B48" s="89">
        <v>2013</v>
      </c>
      <c r="C48" s="93">
        <v>1886630</v>
      </c>
      <c r="D48" s="97">
        <v>253769</v>
      </c>
      <c r="E48" s="95">
        <f t="shared" si="0"/>
        <v>13.450915123792159</v>
      </c>
    </row>
    <row r="49" spans="1:5" ht="15" customHeight="1" x14ac:dyDescent="0.2">
      <c r="B49" s="172">
        <v>2014</v>
      </c>
      <c r="C49" s="173">
        <v>1947023</v>
      </c>
      <c r="D49" s="174">
        <v>263010</v>
      </c>
      <c r="E49" s="175">
        <f t="shared" si="0"/>
        <v>13.508315001928587</v>
      </c>
    </row>
    <row r="50" spans="1:5" ht="15" customHeight="1" thickBot="1" x14ac:dyDescent="0.25">
      <c r="B50" s="176">
        <v>2015</v>
      </c>
      <c r="C50" s="177">
        <v>1993916</v>
      </c>
      <c r="D50" s="178">
        <v>268067</v>
      </c>
      <c r="E50" s="179">
        <f t="shared" si="0"/>
        <v>13.444247400592602</v>
      </c>
    </row>
    <row r="52" spans="1:5" ht="15" customHeight="1" x14ac:dyDescent="0.2">
      <c r="A52" s="11" t="s">
        <v>14</v>
      </c>
      <c r="B52" s="235" t="s">
        <v>74</v>
      </c>
      <c r="C52" s="236"/>
      <c r="D52" s="236"/>
      <c r="E52" s="236"/>
    </row>
    <row r="53" spans="1:5" ht="15" customHeight="1" x14ac:dyDescent="0.2">
      <c r="A53" s="16" t="s">
        <v>15</v>
      </c>
      <c r="B53" s="230" t="s">
        <v>52</v>
      </c>
      <c r="C53" s="231"/>
      <c r="D53" s="231"/>
      <c r="E53" s="231"/>
    </row>
    <row r="54" spans="1:5" ht="15" customHeight="1" x14ac:dyDescent="0.2">
      <c r="A54" s="14" t="s">
        <v>16</v>
      </c>
      <c r="B54" s="232" t="s">
        <v>242</v>
      </c>
      <c r="C54" s="253"/>
      <c r="D54" s="253"/>
      <c r="E54" s="253"/>
    </row>
  </sheetData>
  <mergeCells count="7">
    <mergeCell ref="B52:E52"/>
    <mergeCell ref="B2:E2"/>
    <mergeCell ref="B53:E53"/>
    <mergeCell ref="B54:E54"/>
    <mergeCell ref="B3:B4"/>
    <mergeCell ref="D3:E3"/>
    <mergeCell ref="C3:C4"/>
  </mergeCells>
  <hyperlinks>
    <hyperlink ref="B54" r:id="rId1" xr:uid="{00000000-0004-0000-0800-000000000000}"/>
    <hyperlink ref="E1" location="Indice!A1" display="[índice Ç]" xr:uid="{00000000-0004-0000-0800-000001000000}"/>
  </hyperlinks>
  <pageMargins left="0.7" right="0.7" top="0.75" bottom="0.75" header="0.3" footer="0.3"/>
  <pageSetup paperSize="9" orientation="portrait" horizontalDpi="4294967293"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33</vt:i4>
      </vt:variant>
    </vt:vector>
  </HeadingPairs>
  <TitlesOfParts>
    <vt:vector size="33" baseType="lpstr">
      <vt:lpstr>Indice</vt:lpstr>
      <vt:lpstr>Quadro 1</vt:lpstr>
      <vt:lpstr>Quadro 2</vt:lpstr>
      <vt:lpstr>Quadro 3</vt:lpstr>
      <vt:lpstr>Quadro 4</vt:lpstr>
      <vt:lpstr>Quadro 5</vt:lpstr>
      <vt:lpstr>Quadro 6</vt:lpstr>
      <vt:lpstr>Quadro 7</vt:lpstr>
      <vt:lpstr>Quadro 8</vt:lpstr>
      <vt:lpstr>Quadro 9</vt:lpstr>
      <vt:lpstr>Quadro 10</vt:lpstr>
      <vt:lpstr>Quadro 11</vt:lpstr>
      <vt:lpstr>Quadro 12</vt:lpstr>
      <vt:lpstr>Quadro 13</vt:lpstr>
      <vt:lpstr>Quadro 14</vt:lpstr>
      <vt:lpstr>Quadro 15</vt:lpstr>
      <vt:lpstr>Quadro 16</vt:lpstr>
      <vt:lpstr>Quadro 17</vt:lpstr>
      <vt:lpstr>Quadro 18</vt:lpstr>
      <vt:lpstr>Quadro 19</vt:lpstr>
      <vt:lpstr>Grafico 1</vt:lpstr>
      <vt:lpstr>Grafico 2</vt:lpstr>
      <vt:lpstr>Grafico 3</vt:lpstr>
      <vt:lpstr>Grafico 4</vt:lpstr>
      <vt:lpstr>Grafico 5</vt:lpstr>
      <vt:lpstr>Grafico 6</vt:lpstr>
      <vt:lpstr>Grafico 7</vt:lpstr>
      <vt:lpstr>Grafico 8</vt:lpstr>
      <vt:lpstr>Grafico 9</vt:lpstr>
      <vt:lpstr>Grafico 10</vt:lpstr>
      <vt:lpstr>Grafico 11</vt:lpstr>
      <vt:lpstr>Grafico 12</vt:lpstr>
      <vt:lpstr>Grafico 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dcterms:created xsi:type="dcterms:W3CDTF">2015-09-02T20:08:05Z</dcterms:created>
  <dcterms:modified xsi:type="dcterms:W3CDTF">2020-05-15T09:16:01Z</dcterms:modified>
</cp:coreProperties>
</file>