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8_{12DF5F33-6BF0-4C6D-A93B-3BE13650FE7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ÁustriaEntradas2002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D21" i="1"/>
  <c r="G22" i="1" l="1"/>
  <c r="D22" i="1"/>
  <c r="G20" i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F22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<sst xmlns="http://schemas.openxmlformats.org/spreadsheetml/2006/main" count="19" uniqueCount="16">
  <si>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</si>
  <si>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</si>
  <si>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</si>
  <si>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</si>
  <si>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</si>
  <si>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</si>
  <si>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</si>
  <si>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</si>
  <si>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</si>
  <si>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</si>
  <si>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</si>
  <si>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</si>
  <si>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</si>
  <si>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Entradas de portugueses na Áustria, 2002-2018</t>
  </si>
  <si>
    <t>http://observatorioemigracao.pt/np4/6818.html</t>
  </si>
  <si>
    <t>http://www.statistik.at/web_en/statistics/index.html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</si>
</sst>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'ÁustriaEntradas2002-2018'!$B$5:$B$22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2018</c:v>
                </c:pt>
              </c:numCache>
            </c:numRef>
          </c:cat>
          <c:val>
            <c:numRef>
              <c:f>'ÁustriaEntradas2002-2018'!$E$5:$E$22</c:f>
              <c:numCache>
                <c:formatCode>#,##0</c:formatCode>
                <c:ptCount val="18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18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>
      <selection activeCell="B25" sqref="B25:G25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13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30">
        <v>86144</v>
      </c>
      <c r="D5" s="23" t="s">
        <v>11</v>
      </c>
      <c r="E5" s="32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30">
        <v>93341</v>
      </c>
      <c r="D6" s="23">
        <f t="shared" ref="D6:D8" si="0">((C6/C5)-1)*100</f>
        <v>8.3546155274888623</v>
      </c>
      <c r="E6" s="32">
        <v>313</v>
      </c>
      <c r="F6" s="25">
        <f t="shared" ref="F6:F22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30">
        <v>104246</v>
      </c>
      <c r="D7" s="23">
        <f t="shared" si="0"/>
        <v>11.682968898983304</v>
      </c>
      <c r="E7" s="32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30">
        <v>97995</v>
      </c>
      <c r="D8" s="23">
        <f t="shared" si="0"/>
        <v>-5.996393146979262</v>
      </c>
      <c r="E8" s="32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30">
        <v>82899</v>
      </c>
      <c r="D9" s="23">
        <f>((C9/C8)-1)*100</f>
        <v>-15.404867595285477</v>
      </c>
      <c r="E9" s="32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30">
        <v>91546</v>
      </c>
      <c r="D10" s="23">
        <f t="shared" ref="D10:D18" si="4">((C10/C9)-1)*100</f>
        <v>10.430765147951115</v>
      </c>
      <c r="E10" s="32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30">
        <v>94368</v>
      </c>
      <c r="D11" s="23">
        <f t="shared" si="4"/>
        <v>3.0826032814104343</v>
      </c>
      <c r="E11" s="32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30">
        <v>91660</v>
      </c>
      <c r="D12" s="23">
        <f t="shared" si="4"/>
        <v>-2.8696168192607674</v>
      </c>
      <c r="E12" s="32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30">
        <v>96896</v>
      </c>
      <c r="D13" s="23">
        <f t="shared" si="4"/>
        <v>5.7124154483962464</v>
      </c>
      <c r="E13" s="32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30">
        <v>109921</v>
      </c>
      <c r="D14" s="23">
        <f t="shared" si="4"/>
        <v>13.442247357992066</v>
      </c>
      <c r="E14" s="32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30">
        <v>125605</v>
      </c>
      <c r="D15" s="23">
        <f t="shared" si="4"/>
        <v>14.268429144567452</v>
      </c>
      <c r="E15" s="32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30">
        <v>135228</v>
      </c>
      <c r="D16" s="23">
        <f t="shared" si="4"/>
        <v>7.6613192149993958</v>
      </c>
      <c r="E16" s="32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30">
        <v>154260</v>
      </c>
      <c r="D17" s="23">
        <f t="shared" si="4"/>
        <v>14.074008341467747</v>
      </c>
      <c r="E17" s="32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30">
        <v>198658</v>
      </c>
      <c r="D18" s="23">
        <f t="shared" si="4"/>
        <v>28.78127836120834</v>
      </c>
      <c r="E18" s="32">
        <v>663</v>
      </c>
      <c r="F18" s="25">
        <f t="shared" ref="F18:F21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8">
        <v>2016</v>
      </c>
      <c r="C19" s="30">
        <v>158746</v>
      </c>
      <c r="D19" s="23">
        <f>((C19/C18)-1)*100</f>
        <v>-20.090809330608383</v>
      </c>
      <c r="E19" s="32">
        <v>561</v>
      </c>
      <c r="F19" s="25">
        <f t="shared" si="5"/>
        <v>0.35339473120582565</v>
      </c>
      <c r="G19" s="24">
        <f>((E19/E18)-1)*100</f>
        <v>-15.384615384615385</v>
      </c>
    </row>
    <row r="20" spans="1:15" ht="15" customHeight="1" x14ac:dyDescent="0.2">
      <c r="A20" s="13"/>
      <c r="B20" s="8">
        <v>2017</v>
      </c>
      <c r="C20" s="30">
        <v>139329</v>
      </c>
      <c r="D20" s="23">
        <f>((C20/C19)-1)*100</f>
        <v>-12.231489297368125</v>
      </c>
      <c r="E20" s="32">
        <v>618</v>
      </c>
      <c r="F20" s="25">
        <f t="shared" si="5"/>
        <v>0.44355446461253578</v>
      </c>
      <c r="G20" s="24">
        <f>((E20/E19)-1)*100</f>
        <v>10.160427807486627</v>
      </c>
    </row>
    <row r="21" spans="1:15" ht="15" customHeight="1" x14ac:dyDescent="0.2">
      <c r="A21" s="13"/>
      <c r="B21" s="8">
        <v>2018</v>
      </c>
      <c r="C21" s="30">
        <v>131724</v>
      </c>
      <c r="D21" s="23">
        <f>((C21/C19)-1)*100</f>
        <v>-17.022161188313412</v>
      </c>
      <c r="E21" s="32">
        <v>674</v>
      </c>
      <c r="F21" s="25">
        <f t="shared" si="5"/>
        <v>0.51167592845646959</v>
      </c>
      <c r="G21" s="24">
        <f>((E21/E19)-1)*100</f>
        <v>20.14260249554367</v>
      </c>
    </row>
    <row r="22" spans="1:15" ht="15" customHeight="1" x14ac:dyDescent="0.2">
      <c r="A22" s="13"/>
      <c r="B22" s="26">
        <v>2018</v>
      </c>
      <c r="C22" s="31">
        <v>131724</v>
      </c>
      <c r="D22" s="27">
        <f>((C22/C20)-1)*100</f>
        <v>-5.4583037271494046</v>
      </c>
      <c r="E22" s="33">
        <v>674</v>
      </c>
      <c r="F22" s="28">
        <f t="shared" si="1"/>
        <v>0.51167592845646959</v>
      </c>
      <c r="G22" s="29">
        <f>((E22/E20)-1)*100</f>
        <v>9.0614886731391628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1</v>
      </c>
      <c r="B24" s="46" t="s">
        <v>12</v>
      </c>
      <c r="C24" s="46"/>
      <c r="D24" s="46"/>
      <c r="E24" s="46"/>
      <c r="F24" s="46"/>
      <c r="G24" s="46"/>
    </row>
    <row r="25" spans="1:15" ht="30" customHeight="1" x14ac:dyDescent="0.2">
      <c r="A25" s="14"/>
      <c r="B25" s="47" t="s">
        <v>15</v>
      </c>
      <c r="C25" s="47"/>
      <c r="D25" s="47"/>
      <c r="E25" s="47"/>
      <c r="F25" s="47"/>
      <c r="G25" s="47"/>
      <c r="I25" s="9"/>
    </row>
    <row r="26" spans="1:15" ht="15" customHeight="1" x14ac:dyDescent="0.2">
      <c r="A26" s="15" t="s">
        <v>2</v>
      </c>
      <c r="B26" s="39">
        <v>43615</v>
      </c>
      <c r="C26" s="39"/>
      <c r="D26" s="39"/>
      <c r="E26" s="40"/>
      <c r="F26" s="40"/>
      <c r="G26" s="40"/>
    </row>
    <row r="27" spans="1:15" ht="15" customHeight="1" x14ac:dyDescent="0.2">
      <c r="A27" s="16" t="s">
        <v>3</v>
      </c>
      <c r="B27" s="34" t="s">
        <v>14</v>
      </c>
      <c r="C27" s="34"/>
      <c r="D27" s="34"/>
      <c r="E27" s="34"/>
      <c r="F27" s="34"/>
      <c r="G27" s="34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72.html" xr:uid="{00000000-0004-0000-0000-000000000000}"/>
    <hyperlink ref="B25" r:id="rId2" display="http://www.statistik.at/web_en/statistics/PeopleSociety/population/migration/index.html" xr:uid="{00000000-0004-0000-0000-000001000000}"/>
    <hyperlink ref="B27:G27" r:id="rId3" display="http://observatorioemigracao.pt/np4/6818.html" xr:uid="{00000000-0004-0000-0000-000002000000}"/>
    <hyperlink ref="B25:G25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ÁustriaEntradas2002-2018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2020-07-09T09:39:03Z</dcterms:modified>
</cp:coreProperties>
</file>