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-120" yWindow="-120" windowWidth="20730" windowHeight="11160" tabRatio="921"/>
  </bookViews>
  <sheets>
    <sheet name="Índice" sheetId="36" r:id="rId1"/>
    <sheet name="Quadro 2.1" sheetId="1" r:id="rId2"/>
    <sheet name="Quadro 2.2" sheetId="5" r:id="rId3"/>
    <sheet name="Quadro 2.2a" sheetId="44" r:id="rId4"/>
    <sheet name="Quadro 2.3" sheetId="7" r:id="rId5"/>
    <sheet name="Quadro 2.4" sheetId="17" r:id="rId6"/>
    <sheet name="Quadro 2.5" sheetId="42" r:id="rId7"/>
    <sheet name="Quadro 2.6" sheetId="38" r:id="rId8"/>
    <sheet name="Gráfico 2.1" sheetId="2" r:id="rId9"/>
    <sheet name="Gráfico 2.2" sheetId="40" r:id="rId10"/>
    <sheet name="Gráfico 2.2a" sheetId="45" r:id="rId11"/>
    <sheet name="Gráfico 2.3" sheetId="8" r:id="rId12"/>
    <sheet name="Gráfico 2.4" sheetId="41" r:id="rId13"/>
    <sheet name="Gráfico 2.5" sheetId="37" r:id="rId14"/>
    <sheet name="Gráfico 2.6" sheetId="43" r:id="rId15"/>
    <sheet name="Gráfico 2.7" sheetId="20" r:id="rId16"/>
  </sheets>
  <definedNames>
    <definedName name="_xlnm.Print_Titles" localSheetId="0">Índice!$1:$2</definedName>
    <definedName name="_xlnm.Print_Titles" localSheetId="1">'Quadro 2.1'!$1:$3</definedName>
    <definedName name="_xlnm.Print_Titles" localSheetId="2">'Quadro 2.2'!$1:$4</definedName>
    <definedName name="_xlnm.Print_Titles" localSheetId="3">'Quadro 2.2a'!$1:$4</definedName>
    <definedName name="_xlnm.Print_Titles" localSheetId="4">'Quadro 2.3'!$1:$5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36" l="1"/>
  <c r="E5" i="36"/>
  <c r="B6" i="36"/>
  <c r="B5" i="36"/>
  <c r="E26" i="44"/>
  <c r="F26" i="44" s="1"/>
  <c r="E25" i="44"/>
  <c r="F25" i="44" s="1"/>
  <c r="E24" i="44"/>
  <c r="F24" i="44" s="1"/>
  <c r="E23" i="44"/>
  <c r="F23" i="44" s="1"/>
  <c r="E22" i="44"/>
  <c r="F22" i="44" s="1"/>
  <c r="E21" i="44"/>
  <c r="F21" i="44" s="1"/>
  <c r="E20" i="44"/>
  <c r="F20" i="44" s="1"/>
  <c r="E19" i="44"/>
  <c r="F19" i="44" s="1"/>
  <c r="E18" i="44"/>
  <c r="F18" i="44" s="1"/>
  <c r="E17" i="44"/>
  <c r="F17" i="44" s="1"/>
  <c r="E16" i="44"/>
  <c r="F16" i="44" s="1"/>
  <c r="E15" i="44"/>
  <c r="F15" i="44" s="1"/>
  <c r="E14" i="44"/>
  <c r="F14" i="44" s="1"/>
  <c r="E13" i="44"/>
  <c r="F13" i="44" s="1"/>
  <c r="E12" i="44"/>
  <c r="F12" i="44" s="1"/>
  <c r="E10" i="44"/>
  <c r="F10" i="44" s="1"/>
  <c r="E9" i="44"/>
  <c r="F9" i="44" s="1"/>
  <c r="E8" i="44"/>
  <c r="F8" i="44" s="1"/>
  <c r="E7" i="44"/>
  <c r="F7" i="44" s="1"/>
  <c r="E6" i="44"/>
  <c r="F6" i="44" s="1"/>
  <c r="E5" i="44"/>
  <c r="F5" i="44" s="1"/>
  <c r="G5" i="42" l="1"/>
  <c r="H24" i="42" l="1"/>
  <c r="E5" i="42" l="1"/>
  <c r="G11" i="7"/>
  <c r="G5" i="7"/>
  <c r="E5" i="7"/>
  <c r="E23" i="17" l="1"/>
  <c r="E13" i="17"/>
  <c r="E12" i="17"/>
  <c r="E27" i="5"/>
  <c r="E26" i="5"/>
  <c r="H5" i="42" l="1"/>
  <c r="H9" i="42"/>
  <c r="G9" i="42"/>
  <c r="H12" i="7"/>
  <c r="E14" i="5" l="1"/>
  <c r="E13" i="5"/>
  <c r="E10" i="5"/>
  <c r="E9" i="5"/>
  <c r="E5" i="5"/>
  <c r="E7" i="5"/>
  <c r="H18" i="7" l="1"/>
  <c r="G18" i="7"/>
  <c r="E26" i="42" l="1"/>
  <c r="E25" i="42"/>
  <c r="E24" i="42"/>
  <c r="E23" i="42"/>
  <c r="E22" i="42"/>
  <c r="E21" i="42"/>
  <c r="E20" i="42"/>
  <c r="E19" i="42"/>
  <c r="E18" i="42"/>
  <c r="E17" i="42"/>
  <c r="E16" i="42"/>
  <c r="E15" i="42"/>
  <c r="E14" i="42"/>
  <c r="E13" i="42"/>
  <c r="E12" i="42"/>
  <c r="E9" i="42"/>
  <c r="E8" i="42"/>
  <c r="E12" i="7"/>
  <c r="E13" i="7"/>
  <c r="E14" i="7"/>
  <c r="E15" i="7"/>
  <c r="E16" i="7"/>
  <c r="E17" i="7"/>
  <c r="E18" i="7"/>
  <c r="E19" i="7"/>
  <c r="E21" i="7"/>
  <c r="E22" i="7"/>
  <c r="E23" i="7"/>
  <c r="E24" i="7"/>
  <c r="E25" i="7"/>
  <c r="E26" i="7"/>
  <c r="E27" i="7"/>
  <c r="E7" i="7"/>
  <c r="E8" i="7"/>
  <c r="E9" i="7"/>
  <c r="H8" i="42" l="1"/>
  <c r="G8" i="42"/>
  <c r="E10" i="36" l="1"/>
  <c r="E9" i="36"/>
  <c r="B9" i="36"/>
  <c r="B8" i="36"/>
  <c r="E11" i="36"/>
  <c r="E8" i="36"/>
  <c r="E7" i="36"/>
  <c r="E4" i="36"/>
  <c r="B10" i="36"/>
  <c r="B7" i="36"/>
  <c r="B4" i="36"/>
  <c r="E24" i="17"/>
  <c r="G24" i="42"/>
  <c r="G15" i="42"/>
  <c r="H15" i="42"/>
  <c r="E17" i="5"/>
  <c r="H27" i="7"/>
  <c r="H15" i="7"/>
  <c r="H24" i="7"/>
  <c r="H26" i="7"/>
  <c r="H25" i="7"/>
  <c r="H23" i="7"/>
  <c r="H22" i="7"/>
  <c r="H19" i="7"/>
  <c r="H17" i="7"/>
  <c r="H16" i="7"/>
  <c r="H14" i="7"/>
  <c r="H13" i="7"/>
  <c r="H21" i="7"/>
  <c r="H11" i="7"/>
  <c r="H10" i="7"/>
  <c r="H9" i="7"/>
  <c r="H8" i="7"/>
  <c r="H5" i="7"/>
  <c r="G27" i="7"/>
  <c r="G15" i="7"/>
  <c r="G24" i="7"/>
  <c r="G26" i="7"/>
  <c r="G25" i="7"/>
  <c r="G23" i="7"/>
  <c r="G22" i="7"/>
  <c r="G20" i="7"/>
  <c r="G19" i="7"/>
  <c r="G17" i="7"/>
  <c r="G16" i="7"/>
  <c r="G14" i="7"/>
  <c r="G13" i="7"/>
  <c r="G21" i="7"/>
  <c r="G12" i="7"/>
  <c r="G10" i="7"/>
  <c r="G9" i="7"/>
  <c r="G8" i="7"/>
  <c r="E10" i="7"/>
  <c r="H26" i="42"/>
  <c r="H25" i="42"/>
  <c r="H22" i="42"/>
  <c r="H20" i="42"/>
  <c r="H19" i="42"/>
  <c r="H18" i="42"/>
  <c r="H17" i="42"/>
  <c r="H16" i="42"/>
  <c r="H14" i="42"/>
  <c r="H13" i="42"/>
  <c r="H21" i="42"/>
  <c r="H12" i="42"/>
  <c r="G26" i="42"/>
  <c r="G25" i="42"/>
  <c r="G23" i="42"/>
  <c r="G22" i="42"/>
  <c r="G20" i="42"/>
  <c r="G19" i="42"/>
  <c r="G18" i="42"/>
  <c r="G17" i="42"/>
  <c r="G16" i="42"/>
  <c r="G14" i="42"/>
  <c r="G13" i="42"/>
  <c r="G21" i="42"/>
  <c r="G12" i="42"/>
  <c r="E5" i="17"/>
  <c r="E14" i="17"/>
  <c r="E17" i="17"/>
  <c r="E19" i="17"/>
  <c r="H23" i="42"/>
  <c r="E18" i="17"/>
  <c r="E15" i="5"/>
  <c r="E24" i="5"/>
  <c r="E25" i="5"/>
  <c r="E23" i="5"/>
  <c r="E20" i="5"/>
  <c r="E19" i="5"/>
  <c r="E18" i="5"/>
  <c r="E21" i="5"/>
  <c r="E8" i="5"/>
  <c r="E15" i="17"/>
  <c r="E26" i="17"/>
  <c r="E25" i="17"/>
  <c r="E20" i="17"/>
  <c r="E16" i="17"/>
  <c r="E9" i="17"/>
  <c r="E8" i="17"/>
  <c r="E7" i="17"/>
  <c r="H7" i="7"/>
  <c r="G7" i="7"/>
</calcChain>
</file>

<file path=xl/sharedStrings.xml><?xml version="1.0" encoding="utf-8"?>
<sst xmlns="http://schemas.openxmlformats.org/spreadsheetml/2006/main" count="725" uniqueCount="111">
  <si>
    <t>OEm</t>
  </si>
  <si>
    <t>Observatório da Emigração</t>
  </si>
  <si>
    <t>link</t>
  </si>
  <si>
    <t>N</t>
  </si>
  <si>
    <t>Venezuela</t>
  </si>
  <si>
    <t>Angola</t>
  </si>
  <si>
    <t>..</t>
  </si>
  <si>
    <t>Cabo Verde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</si>
  <si>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</si>
  <si>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Nota</t>
  </si>
  <si>
    <t>Fonte</t>
  </si>
  <si>
    <t>País</t>
  </si>
  <si>
    <t>Entradas de estrangeiros</t>
  </si>
  <si>
    <t>Entradas de portugueses</t>
  </si>
  <si>
    <t>População total</t>
  </si>
  <si>
    <t>População nascida no estrangeiro</t>
  </si>
  <si>
    <t>Austrália</t>
  </si>
  <si>
    <t>Áustria</t>
  </si>
  <si>
    <t>Brasil</t>
  </si>
  <si>
    <t>Canadá</t>
  </si>
  <si>
    <t>Dinamarca</t>
  </si>
  <si>
    <t>França</t>
  </si>
  <si>
    <t>Alemanha</t>
  </si>
  <si>
    <t>Itália</t>
  </si>
  <si>
    <t>Luxemburgo</t>
  </si>
  <si>
    <t>Moçambique</t>
  </si>
  <si>
    <t>Holanda</t>
  </si>
  <si>
    <t>Noruega</t>
  </si>
  <si>
    <t>Espanha</t>
  </si>
  <si>
    <t>Suécia</t>
  </si>
  <si>
    <t>Reino Unido</t>
  </si>
  <si>
    <t>Bélgica</t>
  </si>
  <si>
    <t>Suíça</t>
  </si>
  <si>
    <t>Atualizado em</t>
  </si>
  <si>
    <t>Irlanda</t>
  </si>
  <si>
    <t>Nascidos em Portugal</t>
  </si>
  <si>
    <t>Registos consulares</t>
  </si>
  <si>
    <t>Aquisições de nacionalidade por portugueses</t>
  </si>
  <si>
    <t>EUA</t>
  </si>
  <si>
    <t>Residentes nascidos em Portugal</t>
  </si>
  <si>
    <t>Residentes com nacionalidade portuguesa</t>
  </si>
  <si>
    <t>Registos
consulares</t>
  </si>
  <si>
    <t>1.º</t>
  </si>
  <si>
    <t>2.º</t>
  </si>
  <si>
    <t>Em percentagem das entradas de estrangeiros</t>
  </si>
  <si>
    <t>Em percentagem
da população total</t>
  </si>
  <si>
    <t>Em percentagem
da população nascida no estrangeiro</t>
  </si>
  <si>
    <t>Posição relativa
na população nascida no estrangeiro</t>
  </si>
  <si>
    <t>População estrangeira</t>
  </si>
  <si>
    <t>Estrangeiros com nacionalidade portuguesa</t>
  </si>
  <si>
    <t>Em percentagem
da população estrangeira</t>
  </si>
  <si>
    <t>Aquisições
de nacionalidade
totais</t>
  </si>
  <si>
    <t>Em percentagem
das aquisições de nacionalidade totais</t>
  </si>
  <si>
    <t>Quadro elaborado pelo Observatório da Emigração, valores da Direcção-Geral dos Assuntos Consulares e das Comunidades Portuguesas (DGACCP).</t>
  </si>
  <si>
    <t>Gráfico elaborado pelo Observatório da Emigração, valores da Direcção-Geral dos Assuntos Consulares e das Comunidades Portuguesas (DGACCP).</t>
  </si>
  <si>
    <t>Aquisições de nacionalidade
por portugueses</t>
  </si>
  <si>
    <t>Posição relativa
nas entradas de estrangeiros</t>
  </si>
  <si>
    <t>5.º</t>
  </si>
  <si>
    <t>3.º</t>
  </si>
  <si>
    <t>Macau (China)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</si>
  <si>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</si>
  <si>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4.º</t>
  </si>
  <si>
    <t>Quadro elaborado pelo Observatório da Emigração, valores de: [DEU] Statistisches Bundesamt Deutschland; [AUS] Department of Immigration and Citizenship and Border Protection; [AUT] Statistics Austria; [BEL] Eurostat, Statistics Database, Population and Social Conditions; [CAN] OECD, International Migration Database; [DNK]  Denmark Statistik; [ESP] Secretaría General de Inmigración y Emigración; [USA] US Department of Homeland Security; [FRA] Ministère de l’Intérieure; [NLD] Centraal Bureau voor de Statistiek; [IRL] Eurostat, Statistics Database, Population and Social Conditions; [ITA] Eurostat, Statistics Database, Population and Social Conditions; [LUX] Ministère de la Justice; [NOR] Statistics Norway;  [GBR] Government UK; [SWE] Statistics Sweden; [CHE] Office Fédéral de la Statistique.</t>
  </si>
  <si>
    <t>Quadro elaborado pelo Observatório da Emigração, valores de: [DEU] Statistisches Bundesamt Deutschland; [AUT] Statistik Austria; [BEL] Eurostat, Statistics Database, Population and Social Conditions; [CAN] Statistics Canada; [DNK] Denmark Statistik; [ESP] Instituto Nacional de Estadística; [USA] US Census Bureau, American Community Survey [FRA] Institut Nacional de la Statistique et des Études Économiques; [NLD] Centraal Bureau voor de Statistiek; [IRL] Central Statistics Office Ireland; [ITA] Istituto Nazionale di Statistica; [LUX] Le Portail des Statistiques du Luxembourg; [MAC] Direcção dos Serviços de Estatística e Censos, Governo da RAE de Macau [MOZ] Instituto Nacional de Estatística; [NOR] Statistics Norway; [GBR] UK National Statistics; [SWE] Statistics Sweden; [CHE] Office Fédéral de la Statistique.</t>
  </si>
  <si>
    <t>Quadro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Direcção dos Serviços de Estatística e Censos, Governo da RAE de Macau; [MOZ] Ministério do Trabalho de Moçambique; [NOR] Statistics Norway; [GBR] Department for Work and Pensions; [SWE] Statistics Sweden; [CHE] Office Fédéral de la Statistique; [VEN] Instituto Nacional de Estadística.</t>
  </si>
  <si>
    <t>Gráfico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Direção dos Serviços de Estatística e Censos, Governo da RAE de Macau; [MOZ] Direção Geral dos Assuntos Consulares e Comunidades Portuguesas (DGACCP) com base em dados do Ministério do Trabalho de Moçambique; [NOR] Statistics Norway; [GBR] Department for Work and Pensions; [SWE] Statistics Sweden; [CHE] Office Fédéral de la Statistique; [VEN]  Instituto Nacional de Estadística.</t>
  </si>
  <si>
    <t>Gráfico elaborado pelo Observatório da Emigração, valores de: [DEU] Statistisches Bundesamt Deutschland; [AUS] Department of Immigration and Citizenship and Border Protection; [AUT] Statistics Austria; [BEL] Eurostat, Statistics Database, Population and Social Conditions; [CAN] OECD, International Migration Database; [DNK]  Denmark Statistik; [ESP] Secretaría General de Inmigración y Emigración; [USA] US Department of Homeland Security; [FRA] Ministère de l’Intérieure; [NLD] Centraal Bureau voor de Statistiek; [IRL] Eurostat, Statistics Database, Population and Social Conditions; [ITA] Eurostat, Statistics Database, Population and Social Conditions; [LUX] Ministère de la Justice; [NOR] Statistics Norway;  [GBR] Government UK; [SWE] Statistics Sweden; [CHE] Office Fédéral de la Statistique.</t>
  </si>
  <si>
    <t>Gráfico elaborado pelo Observatório da Emigração, valores de: [DEU] Statistisches Bundesamt Deutschland; [AUT] Statistik Austria; [BEL] Eurostat, Statistics Database, Population and Social Conditions; [CAN] Statistics Canada; [DNK] Denmark Statistik; [ESP] Instituto Nacional de Estadística; [USA] US Census Bureau, American Community Survey [FRA] Institut National de la Statistique et des Études Économiques; [NLD] Centraal Bureau voor de Statistiek; [IRL] Central Statistics Office Ireland; [ITA] Istituto Nazionale di Statistica; [LUX] Le Portail des Statistiques du Luxembourg; [MAC] Direção dos Serviços de Estatística e Censos, Governo da RAE de Macau [MOZ] Instituto Nacional de Estatística; [NOR] Statistics Norway; [GBR] UK National Statistics; [SWE] Statistics Sweden; [CHE] Office Fédéral de la Statistique.</t>
  </si>
  <si>
    <r>
      <t>Quadro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US Census Bureau, Current Population Survey;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</t>
    </r>
    <r>
      <rPr>
        <sz val="8"/>
        <color theme="1"/>
        <rFont val="Arial"/>
        <family val="2"/>
      </rPr>
      <t>; [MAC]  Direcção dos Serviços de Estatística e Censos, Governo da RAE de Macau; [MOZ] Direção Geral dos Assuntos Consulares e Comunidades Portuguesas (DGACCP) com base em dados do Ministério do Trabalho de Moçambique; [NOR] Statistics Norway; [GBR] Department for Work and Pensions; [SWE] Statistics Sweden; [CHE] Office Fédéral de la Statistique; [VEN] Instituto Nacional de Estadística. [Todos os países, registos consulares]: Direção Geral dos Assuntos Consulares e Comunidades Portuguesas (DGACCP).</t>
    </r>
  </si>
  <si>
    <t>Quadro elaborado pelo Observatório da Emigração, valores de: [DEU] Statistisches Bundesamt Deutschland; [AUS] Australian Bureau of Statistics; [AUT] Statistics Austria; [BEL] Eurostat, Statistics Database, Population and Social Conditions; [BRA] Instituto Brasileiro de Geografia e Estatística, Censos 2010 [CPV]  Instituto Nacional de Estatística de Cabo Verde e Banco Mundial (população total); [CAN] Statistics Canada; [DNK]  Denmark Statistik;  [ESP] Instituto Nacional de Estadística; [USA] US Census Bureau, Current Population Survey; [FRA] Institut National de la Statistique et des Études Économiques; [NLD] Centraal Bureau voor de Statistiek; [IRL]  Central Statistics Office Ireland; [ITA] OECD, International Migration Database; [LUX] Valor total de residentes nascidos no estrangeiro: United Nations Statistics Division; Valor de residentes nascidos em Portugal: Le Portail des Statistiques du Luxembourg; [MAC] Direcção dos Serviços de Estatística e Censos, Governo da RAE de Macau; [MOZ] Instituto Nacional de Estatística; [NOR] Statistics Norway;  [GBR] UK National Statistics; [SWE] Statistics Sweden; [CHE] Office Fédéral de la Statistique; [VEN]  Instituto Nacional de Estadística, Censos de Población e Vivienda.</t>
  </si>
  <si>
    <t>Gráfico elaborado pelo Observatório da Emigração, valores de: [DEU] Statistisches Bundesamt Deutschland; [AUS] Australian Bureau of Statistics; [AUT] Statistics Austria; [BEL] Eurostat, Statistics Database, Population and Social Conditions; [BRA] Instituto Brasileiro de Geografia e Estatística, Censos 2010 [CPV]  Instituto Nacional de Estatística de Cabo Verde e Banco Mundial (população total); [CAN] Statistics Canada; [DNK]  Denmark Statistik;  [ESP] Instituto Nacional de Estadística; [USA] US Census Bureau, Current Population Survey; [FRA] Institut National de la Statistique et des Études Économiques; [NLD] Centraal Bureau voor de Statistiek; [IRL]  Central Statistics Office Ireland; [ITA] OECD, International Migration Database; [LUX] Le Portail des Statistiques du Luxembourg; [MAC] Direcção dos Serviços de Estatística e Censos, Governo da RAE de Macau; [MOZ] Instituto Nacional de Estatística; [NOR] Statistics Norway;  [GBR] UK National Statistics; [SWE] Statistics Sweden; [CHE] Office Fédéral de la Statistique; [VEN]  Instituto Nacional de Estadística, Censos de Población e Vivienda</t>
  </si>
  <si>
    <t>Oem</t>
  </si>
  <si>
    <t>[AUT] 2016. [ITA] Apenas contabiliza os cidadãos nacionais na Secção Consular da Embaixada de Portugal em Roma.</t>
  </si>
  <si>
    <t>Relatório Estatístico 2019</t>
  </si>
  <si>
    <t>2 | Emigração para os principais países de destino, 2018</t>
  </si>
  <si>
    <r>
      <rPr>
        <b/>
        <sz val="9"/>
        <color rgb="FFC00000"/>
        <rFont val="Arial"/>
        <family val="2"/>
      </rPr>
      <t>Quadro 2.2</t>
    </r>
    <r>
      <rPr>
        <b/>
        <sz val="9"/>
        <rFont val="Arial"/>
        <family val="2"/>
      </rPr>
      <t xml:space="preserve"> Entradas de portugueses, principais países de destino da emigração, 2018 ou último ano disponível</t>
    </r>
  </si>
  <si>
    <r>
      <rPr>
        <b/>
        <sz val="9"/>
        <color rgb="FFC00000"/>
        <rFont val="Arial"/>
        <family val="2"/>
      </rPr>
      <t>Quadro 2.3</t>
    </r>
    <r>
      <rPr>
        <b/>
        <sz val="9"/>
        <rFont val="Arial"/>
        <family val="2"/>
      </rPr>
      <t xml:space="preserve"> Nascidos em Portugal residentes no estrangeiro, principais países de destino da emigração, 2018 ou último ano disponível</t>
    </r>
  </si>
  <si>
    <t>[BRA] 2010. [CPV] 2013. [CAN] 2016. [FRA] Dados provisórios. [IRL] 2016. [LUX] Valor de residentes nascidos em Portugal para 2018 foi concedido mediante pedido. [MAC] 2016. [MOZ] 2007. [VEN] 2011.</t>
  </si>
  <si>
    <t>[AUS] 2016. [BEL] 2017. [CAN] 2017. [USA] 2017. [FRA] 2016. [IRL] 2017. [ITA] 2017.</t>
  </si>
  <si>
    <r>
      <rPr>
        <b/>
        <sz val="9"/>
        <color rgb="FFC00000"/>
        <rFont val="Arial"/>
        <family val="2"/>
      </rPr>
      <t>Quadro 2.4</t>
    </r>
    <r>
      <rPr>
        <b/>
        <sz val="9"/>
        <rFont val="Arial"/>
        <family val="2"/>
      </rPr>
      <t xml:space="preserve"> Aquisição de nacionalidade por portugueses residentes no estrangeiro, principais países de destino da emigração, 2018 ou último ano disponível</t>
    </r>
  </si>
  <si>
    <r>
      <rPr>
        <b/>
        <sz val="9"/>
        <color indexed="60"/>
        <rFont val="Arial"/>
        <family val="2"/>
      </rPr>
      <t>Quadro 2.5</t>
    </r>
    <r>
      <rPr>
        <b/>
        <sz val="9"/>
        <rFont val="Arial"/>
        <family val="2"/>
      </rPr>
      <t xml:space="preserve"> Residentes no estrangeiro com nacionalidade portuguesa, principais países de destino da emigração, 2018 ou último ano disponível</t>
    </r>
  </si>
  <si>
    <t>[CAN] 2016. [USA] 2012. [FRA] Dados provisórios. [IRL] 2016. [MAC] 2016. [MOZ] 2017.</t>
  </si>
  <si>
    <r>
      <rPr>
        <b/>
        <sz val="9"/>
        <color rgb="FFC00000"/>
        <rFont val="Arial"/>
        <family val="2"/>
      </rPr>
      <t>Gráfico 2.1</t>
    </r>
    <r>
      <rPr>
        <b/>
        <sz val="9"/>
        <rFont val="Arial"/>
        <family val="2"/>
      </rPr>
      <t xml:space="preserve"> Entradas de portugueses, principais países de destino da emigração, 2018 ou último ano disponível</t>
    </r>
  </si>
  <si>
    <r>
      <rPr>
        <b/>
        <sz val="9"/>
        <color rgb="FFC00000"/>
        <rFont val="Arial"/>
        <family val="2"/>
      </rPr>
      <t>Gráfico 2.3</t>
    </r>
    <r>
      <rPr>
        <b/>
        <sz val="9"/>
        <rFont val="Arial"/>
        <family val="2"/>
      </rPr>
      <t xml:space="preserve"> Nascidos em Portugal residentes no estrangeiro, principais países de destino da emigração, 2018 ou último ano disponível</t>
    </r>
  </si>
  <si>
    <r>
      <rPr>
        <b/>
        <sz val="9"/>
        <color rgb="FFC00000"/>
        <rFont val="Arial"/>
        <family val="2"/>
      </rPr>
      <t>Gráfico 2.2</t>
    </r>
    <r>
      <rPr>
        <b/>
        <sz val="9"/>
        <rFont val="Arial"/>
        <family val="2"/>
      </rPr>
      <t xml:space="preserve">  Entradas de portugueses em percentagem das entradas de estrangeiros, principais países de destino da emigração, 2018 ou último ano disponível</t>
    </r>
  </si>
  <si>
    <r>
      <rPr>
        <b/>
        <sz val="9"/>
        <color rgb="FFC00000"/>
        <rFont val="Arial"/>
        <family val="2"/>
      </rPr>
      <t>Gráfico 2.4</t>
    </r>
    <r>
      <rPr>
        <b/>
        <sz val="9"/>
        <rFont val="Arial"/>
        <family val="2"/>
      </rPr>
      <t xml:space="preserve"> Nascidos em Portugal residentes no estrangeiro em percentagem da população nascida no estrangeiro, principais países de destino da emigração, 2018 ou último ano disponível</t>
    </r>
  </si>
  <si>
    <r>
      <rPr>
        <b/>
        <sz val="9"/>
        <color rgb="FFC00000"/>
        <rFont val="Arial"/>
        <family val="2"/>
      </rPr>
      <t>Gráfico 2.5</t>
    </r>
    <r>
      <rPr>
        <b/>
        <sz val="9"/>
        <rFont val="Arial"/>
        <family val="2"/>
      </rPr>
      <t xml:space="preserve"> Aquisição de nacionalidade por portugueses residentes no estrangeiro, principais países de destino da emigração, 2018 ou último ano disponível</t>
    </r>
  </si>
  <si>
    <r>
      <rPr>
        <b/>
        <sz val="9"/>
        <color rgb="FFC00000"/>
        <rFont val="Arial"/>
        <family val="2"/>
      </rPr>
      <t xml:space="preserve">Gráfico 2.6 </t>
    </r>
    <r>
      <rPr>
        <b/>
        <sz val="9"/>
        <rFont val="Arial"/>
        <family val="2"/>
      </rPr>
      <t>Residentes no estrangeiro com nacionalidade portuguesa, principais países de destino, 2018 ou último ano disponível</t>
    </r>
  </si>
  <si>
    <r>
      <rPr>
        <b/>
        <sz val="9"/>
        <color rgb="FFC00000"/>
        <rFont val="Arial"/>
        <family val="2"/>
      </rPr>
      <t>Quadro 2.1</t>
    </r>
    <r>
      <rPr>
        <b/>
        <sz val="9"/>
        <rFont val="Arial"/>
        <family val="2"/>
      </rPr>
      <t xml:space="preserve"> Principais indicadores da emigração portuguesa, 2018 ou último ano disponível</t>
    </r>
  </si>
  <si>
    <r>
      <rPr>
        <b/>
        <sz val="9"/>
        <color rgb="FFC00000"/>
        <rFont val="Arial"/>
        <family val="2"/>
      </rPr>
      <t>Quadro 2.6</t>
    </r>
    <r>
      <rPr>
        <b/>
        <sz val="9"/>
        <rFont val="Arial"/>
        <family val="2"/>
      </rPr>
      <t xml:space="preserve"> Registos consulares de portugueses residentes no estrangeiro, principais países de destino da emigração, 2018</t>
    </r>
  </si>
  <si>
    <r>
      <rPr>
        <b/>
        <sz val="9"/>
        <color rgb="FFC00000"/>
        <rFont val="Arial"/>
        <family val="2"/>
      </rPr>
      <t>Gráfico 2.7</t>
    </r>
    <r>
      <rPr>
        <b/>
        <sz val="9"/>
        <rFont val="Arial"/>
        <family val="2"/>
      </rPr>
      <t xml:space="preserve"> Registos consulares de portugueses residentes no estrangeiro, principais países de destino da emigração, 2018</t>
    </r>
  </si>
  <si>
    <t>8.º</t>
  </si>
  <si>
    <t>10.º</t>
  </si>
  <si>
    <t xml:space="preserve">[AGO] Dados dos vistos de emigração permanente. [AUS] Aquisição de nacionalidade: 2016. [AUT] Registos consulares: 2016. [BEL] Entradas de portugueses: 2017. Aquisição de nacionalidade: 2017. [BRA] Entradas de portugueses: 2017. Nascidos em Portugal: 2010. [CPV] Nascidos em Portugal: 2013. [CAN] Nascidos em Portugal: 2016. População com nacionalidade portuguesa: 2016. Aquisição de nacionalidade: 2017. [USA] Entradas de portugueses: 2017. População com nacionalidade portuguesa: 2012. Aquisição de nacionalidade: 2017. [FRA] Entradas de portugueses: 2017. Nascidos em Portugal: dados provisórios. População com nacionalidade portuguesa: dados provisórios. Aquisição de nacionalidade: 2016. [IRL] Entradas de portugueses: 2015. Nascidos em Portugal: 2016. População com nacionalidade portuguesa: 2016. Aquisição de nacionalidade: 2016. [ITA] Entradas de portugueses: 2017. Aquisição de nacionalidade: 2017. Registos consulares: Apenas contabiliza os cidadãos nacionais na Secção Consular da Embaixada de Portugal em Roma. [LUX] Nascidos em Portugal: valor de 2018 concedido mediante pedido. [MAC] Nascidos em Portugal: 2016. População com nacionalidade portuguesa: 2016. [MOZ] Entrada de portugueses: 2016. Nascidos em Portugal: 2007. População com nacionalidade portuguesa: 2017. [VEN] Entradas de portugueses e Nascidos em Portugal: 2011. </t>
  </si>
  <si>
    <t>[AGO] Dados dos vistos de emigração permanente. [BEL] 2017. [BRA] 2017. [USA] 2017. [FRA] 2017. [IRL] 2015. [ITA] 2017. [MOZ] 2016. [VEN] 2011.</t>
  </si>
  <si>
    <t>29 de novembro de 2019.</t>
  </si>
  <si>
    <t>http://www.observatorioemigracao.pt/np4/7222</t>
  </si>
  <si>
    <t>Variação 2017-2018
(ou dois últimos anos disponíveis)</t>
  </si>
  <si>
    <t>Variação relativa
(em %)</t>
  </si>
  <si>
    <t>Variação
absoluta</t>
  </si>
  <si>
    <t>Quadro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Direcção dos Serviços de Estatística e Censos, Governo da RAE de Macau; [MOZ] Ministério do Trabalho de Moçambique; [NOR] Statistics Norway; [GBR] Department for Work and Pensions; [SWE] Statistics Sweden; [CHE] Office Fédéral de la Statistique.</t>
  </si>
  <si>
    <t>[AGO] Dados dos vistos de emigração permanente. [BEL] 2016-17. [BRA] 2016-17. [USA] 2017. [FRA] 2016-17. [IRL] 2014-15. 
[ITA] 2016-17. [MOZ] 2015-16.</t>
  </si>
  <si>
    <r>
      <rPr>
        <b/>
        <sz val="9"/>
        <color rgb="FFC00000"/>
        <rFont val="Arial"/>
        <family val="2"/>
      </rPr>
      <t>Quadro 2.2a</t>
    </r>
    <r>
      <rPr>
        <b/>
        <sz val="9"/>
        <rFont val="Arial"/>
        <family val="2"/>
      </rPr>
      <t xml:space="preserve"> Entradas de portugueses, principais países de destino da emigração, variação 2017-2018 ou últimos dois anos disponíveis</t>
    </r>
  </si>
  <si>
    <t>Gráfico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[FRA] Institut Nacional de la Statistique et des Études Économiques;  [NLD] Centraal Bureau voor de Statistiek; [ITA] Eurostat, Statistics Database, Population and Social Conditions; [LUX] Le Portail des Statistiques du Luxembourg; [MAC]  Direção dos Serviços de Estatística e Censos, Governo da RAE de Macau; [NOR] Statistics Norway; [GBR] Department for Work and Pensions; [SWE] Statistics Sweden; [CHE] Office Fédéral de la Statistique.</t>
  </si>
  <si>
    <t>França *</t>
  </si>
  <si>
    <t>Bélgica *</t>
  </si>
  <si>
    <t>Brasil *</t>
  </si>
  <si>
    <t>EUA *</t>
  </si>
  <si>
    <t>Itália *</t>
  </si>
  <si>
    <r>
      <rPr>
        <b/>
        <sz val="9"/>
        <color rgb="FFC00000"/>
        <rFont val="Arial"/>
        <family val="2"/>
      </rPr>
      <t>Gráfico 2.2a</t>
    </r>
    <r>
      <rPr>
        <b/>
        <sz val="9"/>
        <rFont val="Arial"/>
        <family val="2"/>
      </rPr>
      <t xml:space="preserve">  Entradas de portugueses, principais países de destino da emigração, variação 2017-2018 ou últimos dois anos disponíveis</t>
    </r>
  </si>
  <si>
    <t>[AGO] Dados dos vistos de emigração permanente. Representadas apenas as variações 2017-2018 ou, quando não estão disponíveis os dados para 2018, as variações 2016-1017 (assinaladas com *).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</si>
</sst>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  <numFmt numFmtId="170" formatCode="#,##0\ "/>
  </numFmts>
  <fonts count="4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indexed="60"/>
      <name val="Arial"/>
      <family val="2"/>
    </font>
    <font>
      <b/>
      <sz val="8"/>
      <color rgb="FFFF0000"/>
      <name val="Arial"/>
      <family val="2"/>
    </font>
    <font>
      <sz val="8"/>
      <color theme="0"/>
      <name val="Arial"/>
      <family val="2"/>
    </font>
    <font>
      <strike/>
      <sz val="8"/>
      <color theme="1"/>
      <name val="Arial"/>
      <family val="2"/>
    </font>
    <font>
      <i/>
      <sz val="8"/>
      <name val="Arial"/>
      <family val="2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9">
    <xf numFmtId="0" fontId="0" fillId="0" borderId="0"/>
    <xf numFmtId="0" fontId="14" fillId="0" borderId="0" applyNumberFormat="0" applyFill="0" applyBorder="0" applyAlignment="0" applyProtection="0"/>
    <xf numFmtId="0" fontId="22" fillId="0" borderId="0"/>
    <xf numFmtId="166" fontId="30" fillId="0" borderId="7" applyFill="0" applyProtection="0">
      <alignment horizontal="right" vertical="center" wrapText="1"/>
    </xf>
    <xf numFmtId="167" fontId="30" fillId="0" borderId="9" applyFill="0" applyProtection="0">
      <alignment horizontal="right" vertical="center" wrapText="1"/>
    </xf>
    <xf numFmtId="0" fontId="30" fillId="0" borderId="0" applyNumberFormat="0" applyFill="0" applyBorder="0" applyProtection="0">
      <alignment horizontal="left" vertical="center" wrapText="1"/>
    </xf>
    <xf numFmtId="168" fontId="30" fillId="0" borderId="0" applyFill="0" applyBorder="0" applyProtection="0">
      <alignment horizontal="right" vertical="center" wrapText="1"/>
    </xf>
    <xf numFmtId="169" fontId="30" fillId="0" borderId="4" applyFill="0" applyProtection="0">
      <alignment horizontal="right" vertical="center" wrapText="1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327">
    <xf numFmtId="0" fontId="0" fillId="0" borderId="0" xfId="0"/>
    <xf numFmtId="3" fontId="15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14" fillId="2" borderId="0" xfId="0" applyNumberFormat="1" applyFont="1" applyFill="1" applyBorder="1" applyAlignment="1">
      <alignment horizontal="left" vertical="center" indent="1"/>
    </xf>
    <xf numFmtId="3" fontId="14" fillId="0" borderId="0" xfId="0" applyNumberFormat="1" applyFont="1" applyBorder="1" applyAlignment="1">
      <alignment horizontal="left" vertical="center" indent="1"/>
    </xf>
    <xf numFmtId="3" fontId="14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vertical="center" indent="1"/>
    </xf>
    <xf numFmtId="3" fontId="15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indent="1"/>
    </xf>
    <xf numFmtId="3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left" vertical="center" indent="1"/>
    </xf>
    <xf numFmtId="3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left" vertical="center" wrapText="1" indent="1"/>
    </xf>
    <xf numFmtId="3" fontId="16" fillId="0" borderId="0" xfId="0" applyNumberFormat="1" applyFont="1" applyAlignment="1">
      <alignment horizontal="left" indent="1"/>
    </xf>
    <xf numFmtId="0" fontId="18" fillId="0" borderId="0" xfId="0" applyFont="1" applyAlignment="1">
      <alignment horizontal="left" indent="1"/>
    </xf>
    <xf numFmtId="3" fontId="15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0" fontId="17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15" fillId="0" borderId="0" xfId="0" applyNumberFormat="1" applyFont="1" applyAlignment="1"/>
    <xf numFmtId="0" fontId="0" fillId="0" borderId="0" xfId="0" applyAlignment="1">
      <alignment horizontal="left" vertical="center" indent="1"/>
    </xf>
    <xf numFmtId="0" fontId="0" fillId="3" borderId="0" xfId="0" applyFill="1"/>
    <xf numFmtId="3" fontId="15" fillId="3" borderId="0" xfId="0" applyNumberFormat="1" applyFont="1" applyFill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15" fillId="0" borderId="0" xfId="0" applyFont="1" applyAlignment="1">
      <alignment horizontal="left" vertical="center"/>
    </xf>
    <xf numFmtId="14" fontId="1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20" fillId="3" borderId="0" xfId="0" applyNumberFormat="1" applyFont="1" applyFill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3" fontId="16" fillId="0" borderId="0" xfId="0" applyNumberFormat="1" applyFont="1" applyAlignment="1">
      <alignment horizontal="right" vertical="top" indent="1"/>
    </xf>
    <xf numFmtId="0" fontId="15" fillId="0" borderId="0" xfId="0" applyFont="1" applyFill="1" applyBorder="1" applyAlignment="1">
      <alignment horizontal="left" vertical="center" indent="1"/>
    </xf>
    <xf numFmtId="3" fontId="15" fillId="0" borderId="0" xfId="0" applyNumberFormat="1" applyFont="1" applyFill="1" applyAlignment="1">
      <alignment horizontal="left" vertical="center" indent="1"/>
    </xf>
    <xf numFmtId="0" fontId="0" fillId="2" borderId="0" xfId="0" applyFill="1"/>
    <xf numFmtId="0" fontId="0" fillId="0" borderId="0" xfId="0" applyAlignment="1">
      <alignment horizontal="left" indent="1"/>
    </xf>
    <xf numFmtId="3" fontId="20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1"/>
    </xf>
    <xf numFmtId="3" fontId="16" fillId="0" borderId="0" xfId="0" applyNumberFormat="1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 indent="1"/>
    </xf>
    <xf numFmtId="0" fontId="0" fillId="0" borderId="0" xfId="0" applyFill="1" applyAlignment="1">
      <alignment horizontal="left" vertical="center" indent="1"/>
    </xf>
    <xf numFmtId="3" fontId="19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25" fillId="0" borderId="0" xfId="1" applyFont="1" applyBorder="1" applyAlignment="1">
      <alignment horizontal="right" vertical="center" indent="1"/>
    </xf>
    <xf numFmtId="0" fontId="25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right" vertical="center" indent="1"/>
    </xf>
    <xf numFmtId="3" fontId="16" fillId="0" borderId="0" xfId="0" applyNumberFormat="1" applyFont="1" applyFill="1" applyAlignment="1">
      <alignment horizontal="left" indent="1"/>
    </xf>
    <xf numFmtId="0" fontId="15" fillId="0" borderId="0" xfId="0" applyFont="1" applyFill="1" applyBorder="1" applyAlignment="1">
      <alignment horizontal="left" vertical="center" wrapText="1" indent="1"/>
    </xf>
    <xf numFmtId="0" fontId="15" fillId="0" borderId="0" xfId="0" applyFont="1" applyFill="1" applyBorder="1" applyAlignment="1">
      <alignment horizontal="left" vertical="center" wrapText="1"/>
    </xf>
    <xf numFmtId="3" fontId="14" fillId="2" borderId="0" xfId="0" applyNumberFormat="1" applyFont="1" applyFill="1" applyBorder="1" applyAlignment="1">
      <alignment horizontal="left" vertical="center" wrapText="1" indent="1"/>
    </xf>
    <xf numFmtId="3" fontId="13" fillId="0" borderId="11" xfId="0" applyNumberFormat="1" applyFont="1" applyBorder="1" applyAlignment="1">
      <alignment horizontal="center" vertical="center" wrapText="1"/>
    </xf>
    <xf numFmtId="3" fontId="13" fillId="0" borderId="10" xfId="0" applyNumberFormat="1" applyFont="1" applyBorder="1" applyAlignment="1">
      <alignment horizontal="center" vertical="center" wrapText="1"/>
    </xf>
    <xf numFmtId="3" fontId="15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3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0" fontId="14" fillId="0" borderId="0" xfId="0" applyFont="1" applyFill="1" applyAlignment="1">
      <alignment horizontal="left" vertical="center"/>
    </xf>
    <xf numFmtId="0" fontId="0" fillId="3" borderId="0" xfId="0" applyFill="1" applyAlignment="1">
      <alignment horizontal="right"/>
    </xf>
    <xf numFmtId="0" fontId="13" fillId="0" borderId="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3" fontId="15" fillId="0" borderId="0" xfId="0" applyNumberFormat="1" applyFont="1" applyFill="1" applyAlignment="1">
      <alignment horizontal="left" vertical="center"/>
    </xf>
    <xf numFmtId="3" fontId="12" fillId="0" borderId="0" xfId="0" applyNumberFormat="1" applyFont="1" applyAlignment="1"/>
    <xf numFmtId="165" fontId="14" fillId="2" borderId="0" xfId="0" applyNumberFormat="1" applyFont="1" applyFill="1" applyBorder="1" applyAlignment="1">
      <alignment horizontal="right" vertical="center" wrapText="1" indent="5"/>
    </xf>
    <xf numFmtId="165" fontId="14" fillId="2" borderId="0" xfId="0" applyNumberFormat="1" applyFont="1" applyFill="1" applyBorder="1" applyAlignment="1">
      <alignment horizontal="right" vertical="center" indent="5"/>
    </xf>
    <xf numFmtId="3" fontId="15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left" vertical="center"/>
    </xf>
    <xf numFmtId="3" fontId="14" fillId="2" borderId="14" xfId="0" applyNumberFormat="1" applyFont="1" applyFill="1" applyBorder="1" applyAlignment="1">
      <alignment horizontal="right" vertical="center" wrapText="1" indent="3"/>
    </xf>
    <xf numFmtId="3" fontId="14" fillId="2" borderId="14" xfId="0" applyNumberFormat="1" applyFont="1" applyFill="1" applyBorder="1" applyAlignment="1">
      <alignment horizontal="right" vertical="center" indent="3"/>
    </xf>
    <xf numFmtId="3" fontId="14" fillId="2" borderId="0" xfId="0" applyNumberFormat="1" applyFont="1" applyFill="1" applyBorder="1" applyAlignment="1">
      <alignment horizontal="right" vertical="center" wrapText="1" indent="4"/>
    </xf>
    <xf numFmtId="3" fontId="14" fillId="2" borderId="0" xfId="0" applyNumberFormat="1" applyFont="1" applyFill="1" applyBorder="1" applyAlignment="1">
      <alignment horizontal="right" vertical="center" indent="4"/>
    </xf>
    <xf numFmtId="3" fontId="14" fillId="2" borderId="6" xfId="0" applyNumberFormat="1" applyFont="1" applyFill="1" applyBorder="1" applyAlignment="1">
      <alignment horizontal="right" vertical="center" wrapText="1" indent="4"/>
    </xf>
    <xf numFmtId="3" fontId="14" fillId="2" borderId="6" xfId="0" applyNumberFormat="1" applyFont="1" applyFill="1" applyBorder="1" applyAlignment="1">
      <alignment horizontal="right" vertical="center" indent="4"/>
    </xf>
    <xf numFmtId="165" fontId="14" fillId="2" borderId="0" xfId="0" applyNumberFormat="1" applyFont="1" applyFill="1" applyBorder="1" applyAlignment="1">
      <alignment horizontal="center" vertical="center" wrapText="1"/>
    </xf>
    <xf numFmtId="165" fontId="14" fillId="2" borderId="0" xfId="0" applyNumberFormat="1" applyFont="1" applyFill="1" applyBorder="1" applyAlignment="1">
      <alignment horizontal="center" vertical="center"/>
    </xf>
    <xf numFmtId="3" fontId="14" fillId="2" borderId="14" xfId="0" applyNumberFormat="1" applyFont="1" applyFill="1" applyBorder="1" applyAlignment="1">
      <alignment horizontal="right" vertical="center" wrapText="1" indent="4"/>
    </xf>
    <xf numFmtId="3" fontId="14" fillId="2" borderId="14" xfId="0" applyNumberFormat="1" applyFont="1" applyFill="1" applyBorder="1" applyAlignment="1">
      <alignment horizontal="right" vertical="center" indent="4"/>
    </xf>
    <xf numFmtId="164" fontId="14" fillId="2" borderId="0" xfId="0" applyNumberFormat="1" applyFont="1" applyFill="1" applyBorder="1" applyAlignment="1">
      <alignment horizontal="right" vertical="center" wrapText="1" indent="4"/>
    </xf>
    <xf numFmtId="164" fontId="14" fillId="2" borderId="0" xfId="0" applyNumberFormat="1" applyFont="1" applyFill="1" applyBorder="1" applyAlignment="1">
      <alignment horizontal="right" vertical="center" indent="4"/>
    </xf>
    <xf numFmtId="0" fontId="0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14" fillId="0" borderId="0" xfId="0" applyFont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13" fillId="0" borderId="0" xfId="1" applyFont="1" applyFill="1" applyAlignment="1">
      <alignment horizontal="left" vertical="center"/>
    </xf>
    <xf numFmtId="3" fontId="14" fillId="0" borderId="0" xfId="1" applyNumberFormat="1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horizontal="left" vertical="center" wrapText="1"/>
    </xf>
    <xf numFmtId="3" fontId="15" fillId="0" borderId="0" xfId="0" applyNumberFormat="1" applyFont="1" applyAlignment="1">
      <alignment vertical="center"/>
    </xf>
    <xf numFmtId="3" fontId="14" fillId="3" borderId="0" xfId="0" applyNumberFormat="1" applyFont="1" applyFill="1" applyBorder="1" applyAlignment="1">
      <alignment horizontal="left" vertical="center" wrapText="1" indent="1"/>
    </xf>
    <xf numFmtId="3" fontId="14" fillId="3" borderId="14" xfId="0" applyNumberFormat="1" applyFont="1" applyFill="1" applyBorder="1" applyAlignment="1">
      <alignment horizontal="right" vertical="center" wrapText="1" indent="3"/>
    </xf>
    <xf numFmtId="3" fontId="14" fillId="3" borderId="0" xfId="0" applyNumberFormat="1" applyFont="1" applyFill="1" applyBorder="1" applyAlignment="1">
      <alignment horizontal="right" vertical="center" wrapText="1" indent="4"/>
    </xf>
    <xf numFmtId="165" fontId="14" fillId="3" borderId="0" xfId="0" applyNumberFormat="1" applyFont="1" applyFill="1" applyBorder="1" applyAlignment="1">
      <alignment horizontal="right" vertical="center" wrapText="1" indent="5"/>
    </xf>
    <xf numFmtId="3" fontId="14" fillId="3" borderId="6" xfId="0" applyNumberFormat="1" applyFont="1" applyFill="1" applyBorder="1" applyAlignment="1">
      <alignment horizontal="right" vertical="center" wrapText="1" indent="4"/>
    </xf>
    <xf numFmtId="165" fontId="14" fillId="3" borderId="0" xfId="0" applyNumberFormat="1" applyFont="1" applyFill="1" applyBorder="1" applyAlignment="1">
      <alignment horizontal="center" vertical="center" wrapText="1"/>
    </xf>
    <xf numFmtId="3" fontId="14" fillId="3" borderId="0" xfId="0" applyNumberFormat="1" applyFont="1" applyFill="1" applyBorder="1" applyAlignment="1">
      <alignment horizontal="left" vertical="center" indent="1"/>
    </xf>
    <xf numFmtId="3" fontId="14" fillId="3" borderId="14" xfId="0" applyNumberFormat="1" applyFont="1" applyFill="1" applyBorder="1" applyAlignment="1">
      <alignment horizontal="right" vertical="center" indent="3"/>
    </xf>
    <xf numFmtId="3" fontId="14" fillId="3" borderId="0" xfId="0" applyNumberFormat="1" applyFont="1" applyFill="1" applyBorder="1" applyAlignment="1">
      <alignment horizontal="right" vertical="center" indent="4"/>
    </xf>
    <xf numFmtId="165" fontId="14" fillId="3" borderId="0" xfId="0" applyNumberFormat="1" applyFont="1" applyFill="1" applyBorder="1" applyAlignment="1">
      <alignment horizontal="right" vertical="center" indent="5"/>
    </xf>
    <xf numFmtId="3" fontId="14" fillId="3" borderId="6" xfId="0" applyNumberFormat="1" applyFont="1" applyFill="1" applyBorder="1" applyAlignment="1">
      <alignment horizontal="right" vertical="center" indent="4"/>
    </xf>
    <xf numFmtId="165" fontId="14" fillId="3" borderId="0" xfId="0" applyNumberFormat="1" applyFont="1" applyFill="1" applyBorder="1" applyAlignment="1">
      <alignment horizontal="center" vertical="center"/>
    </xf>
    <xf numFmtId="3" fontId="14" fillId="2" borderId="2" xfId="0" applyNumberFormat="1" applyFont="1" applyFill="1" applyBorder="1" applyAlignment="1">
      <alignment horizontal="left" vertical="center" indent="1"/>
    </xf>
    <xf numFmtId="3" fontId="14" fillId="2" borderId="15" xfId="0" applyNumberFormat="1" applyFont="1" applyFill="1" applyBorder="1" applyAlignment="1">
      <alignment horizontal="right" vertical="center" indent="3"/>
    </xf>
    <xf numFmtId="3" fontId="14" fillId="2" borderId="2" xfId="0" applyNumberFormat="1" applyFont="1" applyFill="1" applyBorder="1" applyAlignment="1">
      <alignment horizontal="right" vertical="center" indent="4"/>
    </xf>
    <xf numFmtId="165" fontId="14" fillId="2" borderId="2" xfId="0" applyNumberFormat="1" applyFont="1" applyFill="1" applyBorder="1" applyAlignment="1">
      <alignment horizontal="right" vertical="center" indent="5"/>
    </xf>
    <xf numFmtId="3" fontId="14" fillId="2" borderId="8" xfId="0" applyNumberFormat="1" applyFont="1" applyFill="1" applyBorder="1" applyAlignment="1">
      <alignment horizontal="right" vertical="center" indent="4"/>
    </xf>
    <xf numFmtId="165" fontId="14" fillId="2" borderId="2" xfId="0" applyNumberFormat="1" applyFont="1" applyFill="1" applyBorder="1" applyAlignment="1">
      <alignment horizontal="center" vertical="center"/>
    </xf>
    <xf numFmtId="3" fontId="14" fillId="3" borderId="14" xfId="0" applyNumberFormat="1" applyFont="1" applyFill="1" applyBorder="1" applyAlignment="1">
      <alignment horizontal="right" vertical="center" wrapText="1" indent="4"/>
    </xf>
    <xf numFmtId="3" fontId="14" fillId="3" borderId="0" xfId="0" applyNumberFormat="1" applyFont="1" applyFill="1" applyBorder="1" applyAlignment="1">
      <alignment horizontal="right" vertical="center" wrapText="1" indent="5"/>
    </xf>
    <xf numFmtId="3" fontId="14" fillId="3" borderId="14" xfId="0" applyNumberFormat="1" applyFont="1" applyFill="1" applyBorder="1" applyAlignment="1">
      <alignment horizontal="right" vertical="center" indent="4"/>
    </xf>
    <xf numFmtId="3" fontId="14" fillId="3" borderId="0" xfId="0" applyNumberFormat="1" applyFont="1" applyFill="1" applyBorder="1" applyAlignment="1">
      <alignment horizontal="right" vertical="center" indent="5"/>
    </xf>
    <xf numFmtId="3" fontId="14" fillId="2" borderId="15" xfId="0" applyNumberFormat="1" applyFont="1" applyFill="1" applyBorder="1" applyAlignment="1">
      <alignment horizontal="right" vertical="center" indent="4"/>
    </xf>
    <xf numFmtId="164" fontId="14" fillId="3" borderId="0" xfId="0" applyNumberFormat="1" applyFont="1" applyFill="1" applyBorder="1" applyAlignment="1">
      <alignment horizontal="right" vertical="center" wrapText="1" indent="4"/>
    </xf>
    <xf numFmtId="164" fontId="14" fillId="3" borderId="0" xfId="0" applyNumberFormat="1" applyFont="1" applyFill="1" applyBorder="1" applyAlignment="1">
      <alignment horizontal="right" vertical="center" indent="4"/>
    </xf>
    <xf numFmtId="164" fontId="14" fillId="2" borderId="2" xfId="0" applyNumberFormat="1" applyFont="1" applyFill="1" applyBorder="1" applyAlignment="1">
      <alignment horizontal="right" vertical="center" indent="4"/>
    </xf>
    <xf numFmtId="3" fontId="20" fillId="0" borderId="0" xfId="0" applyNumberFormat="1" applyFont="1" applyBorder="1" applyAlignment="1">
      <alignment horizontal="center" vertical="center"/>
    </xf>
    <xf numFmtId="3" fontId="19" fillId="0" borderId="0" xfId="0" applyNumberFormat="1" applyFont="1" applyBorder="1" applyAlignment="1">
      <alignment horizontal="left" vertical="center" indent="1"/>
    </xf>
    <xf numFmtId="3" fontId="11" fillId="0" borderId="0" xfId="0" applyNumberFormat="1" applyFont="1" applyBorder="1" applyAlignment="1">
      <alignment vertical="center"/>
    </xf>
    <xf numFmtId="3" fontId="11" fillId="3" borderId="0" xfId="0" applyNumberFormat="1" applyFont="1" applyFill="1" applyAlignment="1">
      <alignment vertical="center"/>
    </xf>
    <xf numFmtId="3" fontId="34" fillId="0" borderId="0" xfId="0" applyNumberFormat="1" applyFont="1" applyAlignment="1">
      <alignment vertical="center"/>
    </xf>
    <xf numFmtId="3" fontId="13" fillId="0" borderId="0" xfId="0" applyNumberFormat="1" applyFont="1" applyFill="1" applyAlignment="1">
      <alignment horizontal="left" vertical="center"/>
    </xf>
    <xf numFmtId="3" fontId="15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left" indent="1"/>
    </xf>
    <xf numFmtId="0" fontId="0" fillId="0" borderId="0" xfId="0" applyFill="1" applyAlignment="1">
      <alignment horizontal="left" wrapText="1" indent="1"/>
    </xf>
    <xf numFmtId="0" fontId="18" fillId="0" borderId="0" xfId="0" applyFont="1" applyFill="1" applyAlignment="1">
      <alignment horizontal="left" indent="1"/>
    </xf>
    <xf numFmtId="3" fontId="15" fillId="0" borderId="0" xfId="0" applyNumberFormat="1" applyFont="1" applyFill="1" applyAlignment="1">
      <alignment horizontal="left" indent="1"/>
    </xf>
    <xf numFmtId="3" fontId="15" fillId="0" borderId="0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 indent="1"/>
    </xf>
    <xf numFmtId="0" fontId="0" fillId="0" borderId="0" xfId="0" applyFill="1" applyBorder="1" applyAlignment="1">
      <alignment horizontal="left" indent="1"/>
    </xf>
    <xf numFmtId="3" fontId="16" fillId="0" borderId="0" xfId="0" applyNumberFormat="1" applyFont="1" applyFill="1" applyAlignment="1">
      <alignment horizontal="right" vertical="top" indent="1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 indent="1"/>
    </xf>
    <xf numFmtId="14" fontId="15" fillId="0" borderId="0" xfId="0" applyNumberFormat="1" applyFont="1" applyFill="1" applyAlignment="1">
      <alignment horizontal="left" vertical="center"/>
    </xf>
    <xf numFmtId="3" fontId="14" fillId="0" borderId="0" xfId="0" applyNumberFormat="1" applyFont="1" applyFill="1" applyBorder="1" applyAlignment="1">
      <alignment horizontal="left" vertical="center" indent="1"/>
    </xf>
    <xf numFmtId="3" fontId="14" fillId="0" borderId="0" xfId="0" applyNumberFormat="1" applyFont="1" applyFill="1" applyBorder="1" applyAlignment="1">
      <alignment horizontal="right" vertical="center" indent="4"/>
    </xf>
    <xf numFmtId="3" fontId="14" fillId="0" borderId="14" xfId="0" applyNumberFormat="1" applyFont="1" applyFill="1" applyBorder="1" applyAlignment="1">
      <alignment horizontal="right" vertical="center" indent="4"/>
    </xf>
    <xf numFmtId="3" fontId="14" fillId="0" borderId="14" xfId="0" applyNumberFormat="1" applyFont="1" applyFill="1" applyBorder="1" applyAlignment="1">
      <alignment horizontal="right" vertical="center" indent="3"/>
    </xf>
    <xf numFmtId="165" fontId="14" fillId="0" borderId="0" xfId="0" applyNumberFormat="1" applyFont="1" applyFill="1" applyBorder="1" applyAlignment="1">
      <alignment horizontal="right" vertical="center" indent="5"/>
    </xf>
    <xf numFmtId="3" fontId="14" fillId="0" borderId="6" xfId="0" applyNumberFormat="1" applyFont="1" applyFill="1" applyBorder="1" applyAlignment="1">
      <alignment horizontal="right" vertical="center" indent="4"/>
    </xf>
    <xf numFmtId="165" fontId="14" fillId="0" borderId="0" xfId="0" applyNumberFormat="1" applyFont="1" applyFill="1" applyBorder="1" applyAlignment="1">
      <alignment horizontal="center" vertical="center"/>
    </xf>
    <xf numFmtId="3" fontId="13" fillId="0" borderId="1" xfId="0" applyNumberFormat="1" applyFont="1" applyBorder="1" applyAlignment="1">
      <alignment horizontal="left" vertical="center" indent="1"/>
    </xf>
    <xf numFmtId="0" fontId="13" fillId="0" borderId="1" xfId="0" applyFont="1" applyBorder="1" applyAlignment="1">
      <alignment horizontal="center" vertical="center"/>
    </xf>
    <xf numFmtId="3" fontId="14" fillId="2" borderId="6" xfId="0" applyNumberFormat="1" applyFont="1" applyFill="1" applyBorder="1" applyAlignment="1">
      <alignment horizontal="right" vertical="center" wrapText="1" indent="5"/>
    </xf>
    <xf numFmtId="3" fontId="14" fillId="3" borderId="6" xfId="0" applyNumberFormat="1" applyFont="1" applyFill="1" applyBorder="1" applyAlignment="1">
      <alignment horizontal="right" vertical="center" wrapText="1" indent="5"/>
    </xf>
    <xf numFmtId="3" fontId="14" fillId="2" borderId="6" xfId="0" applyNumberFormat="1" applyFont="1" applyFill="1" applyBorder="1" applyAlignment="1">
      <alignment horizontal="right" vertical="center" indent="5"/>
    </xf>
    <xf numFmtId="3" fontId="14" fillId="3" borderId="6" xfId="0" applyNumberFormat="1" applyFont="1" applyFill="1" applyBorder="1" applyAlignment="1">
      <alignment horizontal="right" vertical="center" indent="5"/>
    </xf>
    <xf numFmtId="3" fontId="14" fillId="0" borderId="6" xfId="0" applyNumberFormat="1" applyFont="1" applyFill="1" applyBorder="1" applyAlignment="1">
      <alignment horizontal="right" vertical="center" indent="5"/>
    </xf>
    <xf numFmtId="3" fontId="14" fillId="2" borderId="8" xfId="0" applyNumberFormat="1" applyFont="1" applyFill="1" applyBorder="1" applyAlignment="1">
      <alignment horizontal="right" vertical="center" indent="5"/>
    </xf>
    <xf numFmtId="3" fontId="14" fillId="2" borderId="0" xfId="0" applyNumberFormat="1" applyFont="1" applyFill="1" applyBorder="1" applyAlignment="1">
      <alignment horizontal="right" vertical="center" wrapText="1" indent="12"/>
    </xf>
    <xf numFmtId="3" fontId="14" fillId="3" borderId="0" xfId="0" applyNumberFormat="1" applyFont="1" applyFill="1" applyBorder="1" applyAlignment="1">
      <alignment horizontal="right" vertical="center" wrapText="1" indent="12"/>
    </xf>
    <xf numFmtId="3" fontId="14" fillId="2" borderId="0" xfId="0" applyNumberFormat="1" applyFont="1" applyFill="1" applyBorder="1" applyAlignment="1">
      <alignment horizontal="right" vertical="center" indent="12"/>
    </xf>
    <xf numFmtId="3" fontId="14" fillId="3" borderId="0" xfId="0" applyNumberFormat="1" applyFont="1" applyFill="1" applyBorder="1" applyAlignment="1">
      <alignment horizontal="right" vertical="center" indent="12"/>
    </xf>
    <xf numFmtId="3" fontId="14" fillId="0" borderId="0" xfId="0" applyNumberFormat="1" applyFont="1" applyFill="1" applyBorder="1" applyAlignment="1">
      <alignment horizontal="right" vertical="center" indent="12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/>
    <xf numFmtId="165" fontId="8" fillId="0" borderId="0" xfId="0" applyNumberFormat="1" applyFont="1" applyAlignment="1"/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165" fontId="8" fillId="0" borderId="0" xfId="0" applyNumberFormat="1" applyFont="1" applyBorder="1" applyAlignment="1">
      <alignment vertical="center"/>
    </xf>
    <xf numFmtId="3" fontId="14" fillId="3" borderId="0" xfId="0" applyNumberFormat="1" applyFont="1" applyFill="1" applyBorder="1" applyAlignment="1">
      <alignment vertical="center" wrapText="1"/>
    </xf>
    <xf numFmtId="3" fontId="14" fillId="3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164" fontId="14" fillId="0" borderId="0" xfId="0" applyNumberFormat="1" applyFont="1" applyFill="1" applyBorder="1" applyAlignment="1">
      <alignment horizontal="right" vertical="center" indent="4"/>
    </xf>
    <xf numFmtId="3" fontId="14" fillId="2" borderId="2" xfId="0" applyNumberFormat="1" applyFont="1" applyFill="1" applyBorder="1" applyAlignment="1">
      <alignment horizontal="right" vertical="center" indent="12"/>
    </xf>
    <xf numFmtId="0" fontId="14" fillId="0" borderId="0" xfId="0" applyFont="1" applyFill="1" applyAlignment="1">
      <alignment horizontal="left" vertical="top"/>
    </xf>
    <xf numFmtId="3" fontId="14" fillId="3" borderId="0" xfId="0" quotePrefix="1" applyNumberFormat="1" applyFont="1" applyFill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0" fillId="0" borderId="0" xfId="0" applyFill="1"/>
    <xf numFmtId="3" fontId="5" fillId="0" borderId="0" xfId="0" applyNumberFormat="1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3" fontId="14" fillId="2" borderId="0" xfId="0" applyNumberFormat="1" applyFont="1" applyFill="1" applyBorder="1" applyAlignment="1">
      <alignment horizontal="right" vertical="center" wrapText="1" indent="8"/>
    </xf>
    <xf numFmtId="164" fontId="14" fillId="2" borderId="0" xfId="0" applyNumberFormat="1" applyFont="1" applyFill="1" applyBorder="1" applyAlignment="1">
      <alignment horizontal="right" vertical="center" wrapText="1" indent="8"/>
    </xf>
    <xf numFmtId="3" fontId="14" fillId="3" borderId="0" xfId="0" applyNumberFormat="1" applyFont="1" applyFill="1" applyBorder="1" applyAlignment="1">
      <alignment horizontal="right" vertical="center" wrapText="1" indent="8"/>
    </xf>
    <xf numFmtId="164" fontId="14" fillId="3" borderId="0" xfId="0" applyNumberFormat="1" applyFont="1" applyFill="1" applyBorder="1" applyAlignment="1">
      <alignment horizontal="right" vertical="center" wrapText="1" indent="8"/>
    </xf>
    <xf numFmtId="3" fontId="14" fillId="2" borderId="0" xfId="0" applyNumberFormat="1" applyFont="1" applyFill="1" applyBorder="1" applyAlignment="1">
      <alignment horizontal="right" vertical="center" indent="8"/>
    </xf>
    <xf numFmtId="164" fontId="14" fillId="2" borderId="0" xfId="0" applyNumberFormat="1" applyFont="1" applyFill="1" applyBorder="1" applyAlignment="1">
      <alignment horizontal="right" vertical="center" indent="8"/>
    </xf>
    <xf numFmtId="3" fontId="14" fillId="3" borderId="0" xfId="0" applyNumberFormat="1" applyFont="1" applyFill="1" applyBorder="1" applyAlignment="1">
      <alignment horizontal="right" vertical="center" indent="8"/>
    </xf>
    <xf numFmtId="164" fontId="14" fillId="3" borderId="0" xfId="0" applyNumberFormat="1" applyFont="1" applyFill="1" applyBorder="1" applyAlignment="1">
      <alignment horizontal="right" vertical="center" indent="8"/>
    </xf>
    <xf numFmtId="3" fontId="14" fillId="0" borderId="0" xfId="0" applyNumberFormat="1" applyFont="1" applyFill="1" applyBorder="1" applyAlignment="1">
      <alignment horizontal="right" vertical="center" indent="8"/>
    </xf>
    <xf numFmtId="164" fontId="14" fillId="0" borderId="0" xfId="0" applyNumberFormat="1" applyFont="1" applyFill="1" applyBorder="1" applyAlignment="1">
      <alignment horizontal="right" vertical="center" indent="8"/>
    </xf>
    <xf numFmtId="3" fontId="14" fillId="2" borderId="2" xfId="0" applyNumberFormat="1" applyFont="1" applyFill="1" applyBorder="1" applyAlignment="1">
      <alignment horizontal="right" vertical="center" indent="8"/>
    </xf>
    <xf numFmtId="164" fontId="14" fillId="2" borderId="2" xfId="0" applyNumberFormat="1" applyFont="1" applyFill="1" applyBorder="1" applyAlignment="1">
      <alignment horizontal="right" vertical="center" indent="8"/>
    </xf>
    <xf numFmtId="3" fontId="14" fillId="2" borderId="14" xfId="0" applyNumberFormat="1" applyFont="1" applyFill="1" applyBorder="1" applyAlignment="1">
      <alignment horizontal="right" vertical="center" wrapText="1" indent="7"/>
    </xf>
    <xf numFmtId="3" fontId="14" fillId="3" borderId="14" xfId="0" applyNumberFormat="1" applyFont="1" applyFill="1" applyBorder="1" applyAlignment="1">
      <alignment horizontal="right" vertical="center" wrapText="1" indent="7"/>
    </xf>
    <xf numFmtId="3" fontId="14" fillId="2" borderId="14" xfId="0" applyNumberFormat="1" applyFont="1" applyFill="1" applyBorder="1" applyAlignment="1">
      <alignment horizontal="right" vertical="center" indent="7"/>
    </xf>
    <xf numFmtId="3" fontId="14" fillId="3" borderId="14" xfId="0" applyNumberFormat="1" applyFont="1" applyFill="1" applyBorder="1" applyAlignment="1">
      <alignment horizontal="right" vertical="center" indent="7"/>
    </xf>
    <xf numFmtId="3" fontId="14" fillId="0" borderId="14" xfId="0" applyNumberFormat="1" applyFont="1" applyFill="1" applyBorder="1" applyAlignment="1">
      <alignment horizontal="right" vertical="center" indent="7"/>
    </xf>
    <xf numFmtId="3" fontId="14" fillId="2" borderId="15" xfId="0" applyNumberFormat="1" applyFont="1" applyFill="1" applyBorder="1" applyAlignment="1">
      <alignment horizontal="right" vertical="center" indent="7"/>
    </xf>
    <xf numFmtId="0" fontId="25" fillId="0" borderId="0" xfId="1" applyFont="1" applyFill="1" applyBorder="1" applyAlignment="1">
      <alignment horizontal="right" vertical="center" indent="1"/>
    </xf>
    <xf numFmtId="165" fontId="14" fillId="2" borderId="19" xfId="0" applyNumberFormat="1" applyFont="1" applyFill="1" applyBorder="1" applyAlignment="1">
      <alignment horizontal="right" vertical="center" indent="5"/>
    </xf>
    <xf numFmtId="0" fontId="0" fillId="0" borderId="0" xfId="0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170" fontId="14" fillId="2" borderId="14" xfId="0" applyNumberFormat="1" applyFont="1" applyFill="1" applyBorder="1" applyAlignment="1">
      <alignment horizontal="right" vertical="center" wrapText="1" indent="2"/>
    </xf>
    <xf numFmtId="3" fontId="14" fillId="2" borderId="14" xfId="0" applyNumberFormat="1" applyFont="1" applyFill="1" applyBorder="1" applyAlignment="1">
      <alignment horizontal="right" vertical="center" wrapText="1" indent="2"/>
    </xf>
    <xf numFmtId="3" fontId="36" fillId="0" borderId="0" xfId="0" applyNumberFormat="1" applyFont="1" applyFill="1" applyAlignment="1">
      <alignment vertical="center"/>
    </xf>
    <xf numFmtId="3" fontId="35" fillId="0" borderId="0" xfId="0" applyNumberFormat="1" applyFont="1" applyFill="1" applyAlignment="1">
      <alignment vertical="center"/>
    </xf>
    <xf numFmtId="3" fontId="14" fillId="0" borderId="0" xfId="0" applyNumberFormat="1" applyFont="1" applyFill="1" applyAlignment="1">
      <alignment vertical="center"/>
    </xf>
    <xf numFmtId="3" fontId="13" fillId="0" borderId="0" xfId="0" applyNumberFormat="1" applyFont="1" applyFill="1" applyAlignment="1">
      <alignment horizontal="right" vertical="top" indent="1"/>
    </xf>
    <xf numFmtId="0" fontId="14" fillId="2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0" borderId="0" xfId="0" applyFont="1" applyAlignment="1"/>
    <xf numFmtId="165" fontId="14" fillId="0" borderId="0" xfId="0" applyNumberFormat="1" applyFont="1" applyAlignment="1"/>
    <xf numFmtId="0" fontId="14" fillId="0" borderId="0" xfId="0" applyFont="1" applyFill="1" applyAlignment="1">
      <alignment vertical="center"/>
    </xf>
    <xf numFmtId="0" fontId="14" fillId="0" borderId="0" xfId="0" applyFont="1"/>
    <xf numFmtId="165" fontId="14" fillId="0" borderId="0" xfId="0" applyNumberFormat="1" applyFont="1"/>
    <xf numFmtId="0" fontId="21" fillId="0" borderId="0" xfId="0" applyFont="1" applyAlignment="1">
      <alignment horizontal="left" vertical="top" wrapText="1"/>
    </xf>
    <xf numFmtId="0" fontId="21" fillId="0" borderId="0" xfId="0" applyFont="1" applyFill="1"/>
    <xf numFmtId="0" fontId="21" fillId="0" borderId="0" xfId="0" applyFont="1" applyFill="1" applyAlignment="1">
      <alignment horizontal="left" vertical="top" wrapText="1"/>
    </xf>
    <xf numFmtId="0" fontId="21" fillId="0" borderId="0" xfId="0" applyFont="1" applyFill="1" applyAlignment="1">
      <alignment wrapText="1"/>
    </xf>
    <xf numFmtId="3" fontId="2" fillId="0" borderId="0" xfId="0" applyNumberFormat="1" applyFont="1" applyAlignment="1">
      <alignment vertical="center"/>
    </xf>
    <xf numFmtId="3" fontId="14" fillId="0" borderId="0" xfId="0" applyNumberFormat="1" applyFont="1" applyFill="1" applyAlignment="1">
      <alignment horizontal="right" vertical="center" indent="1"/>
    </xf>
    <xf numFmtId="3" fontId="37" fillId="0" borderId="0" xfId="0" applyNumberFormat="1" applyFont="1" applyFill="1" applyAlignment="1">
      <alignment horizontal="right" vertical="center" wrapText="1" indent="1"/>
    </xf>
    <xf numFmtId="0" fontId="13" fillId="0" borderId="0" xfId="0" applyFont="1" applyFill="1" applyAlignment="1">
      <alignment horizontal="left" vertical="top" indent="1"/>
    </xf>
    <xf numFmtId="3" fontId="14" fillId="0" borderId="0" xfId="1" quotePrefix="1" applyNumberFormat="1" applyFont="1" applyFill="1" applyAlignment="1">
      <alignment horizontal="left" vertical="top" wrapText="1"/>
    </xf>
    <xf numFmtId="0" fontId="14" fillId="0" borderId="0" xfId="1" applyFont="1" applyAlignment="1">
      <alignment horizontal="left" vertical="top" wrapText="1"/>
    </xf>
    <xf numFmtId="0" fontId="14" fillId="0" borderId="0" xfId="1" applyFont="1" applyFill="1" applyAlignment="1">
      <alignment horizontal="left" vertical="top" wrapText="1"/>
    </xf>
    <xf numFmtId="0" fontId="4" fillId="0" borderId="11" xfId="0" applyFont="1" applyFill="1" applyBorder="1" applyAlignment="1">
      <alignment horizontal="left" vertical="center" wrapText="1" indent="1"/>
    </xf>
    <xf numFmtId="0" fontId="17" fillId="0" borderId="10" xfId="0" applyFont="1" applyBorder="1" applyAlignment="1">
      <alignment horizontal="left" vertical="center" wrapText="1" indent="1"/>
    </xf>
    <xf numFmtId="0" fontId="17" fillId="0" borderId="16" xfId="0" applyFont="1" applyBorder="1" applyAlignment="1">
      <alignment horizontal="left" vertical="center" wrapText="1" indent="1"/>
    </xf>
    <xf numFmtId="0" fontId="14" fillId="0" borderId="0" xfId="1" quotePrefix="1" applyFont="1" applyFill="1" applyAlignment="1">
      <alignment horizontal="left" vertical="top" wrapText="1"/>
    </xf>
    <xf numFmtId="0" fontId="14" fillId="0" borderId="0" xfId="1" applyFill="1" applyAlignment="1">
      <alignment horizontal="left" vertical="center" wrapText="1"/>
    </xf>
    <xf numFmtId="3" fontId="14" fillId="0" borderId="0" xfId="0" quotePrefix="1" applyNumberFormat="1" applyFont="1" applyFill="1" applyAlignment="1">
      <alignment vertical="center"/>
    </xf>
    <xf numFmtId="0" fontId="21" fillId="0" borderId="0" xfId="0" applyFont="1" applyFill="1" applyAlignment="1">
      <alignment vertical="center"/>
    </xf>
    <xf numFmtId="3" fontId="13" fillId="0" borderId="0" xfId="0" applyNumberFormat="1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3" fontId="23" fillId="0" borderId="0" xfId="0" applyNumberFormat="1" applyFont="1" applyFill="1" applyAlignment="1">
      <alignment horizontal="left" wrapText="1"/>
    </xf>
    <xf numFmtId="0" fontId="24" fillId="0" borderId="0" xfId="0" applyFont="1" applyFill="1" applyAlignment="1">
      <alignment horizontal="left" wrapText="1"/>
    </xf>
    <xf numFmtId="0" fontId="2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3" fontId="14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3" fontId="14" fillId="0" borderId="0" xfId="0" applyNumberFormat="1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3" fontId="28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3" fontId="3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3" fontId="14" fillId="3" borderId="0" xfId="0" applyNumberFormat="1" applyFont="1" applyFill="1" applyBorder="1" applyAlignment="1">
      <alignment horizontal="left" vertical="top" wrapText="1"/>
    </xf>
    <xf numFmtId="0" fontId="21" fillId="3" borderId="0" xfId="0" applyFont="1" applyFill="1" applyAlignment="1">
      <alignment horizontal="left" vertical="top" wrapText="1"/>
    </xf>
    <xf numFmtId="3" fontId="28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/>
    <xf numFmtId="0" fontId="21" fillId="0" borderId="0" xfId="0" applyFont="1" applyFill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3" fillId="0" borderId="17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21" fillId="0" borderId="3" xfId="0" applyFont="1" applyBorder="1" applyAlignment="1"/>
    <xf numFmtId="3" fontId="13" fillId="0" borderId="3" xfId="0" applyNumberFormat="1" applyFont="1" applyBorder="1" applyAlignment="1">
      <alignment horizontal="left" vertical="center" wrapText="1" indent="1"/>
    </xf>
    <xf numFmtId="0" fontId="21" fillId="0" borderId="4" xfId="0" applyFont="1" applyBorder="1" applyAlignment="1">
      <alignment horizontal="left" vertical="center" wrapText="1" indent="1"/>
    </xf>
    <xf numFmtId="0" fontId="13" fillId="0" borderId="12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21" fillId="0" borderId="0" xfId="0" applyFont="1" applyFill="1" applyAlignment="1">
      <alignment wrapText="1"/>
    </xf>
    <xf numFmtId="3" fontId="7" fillId="0" borderId="0" xfId="0" applyNumberFormat="1" applyFont="1" applyAlignment="1">
      <alignment horizontal="left" vertical="top" wrapText="1"/>
    </xf>
    <xf numFmtId="3" fontId="13" fillId="0" borderId="1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 indent="1"/>
    </xf>
    <xf numFmtId="0" fontId="13" fillId="0" borderId="5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3" fontId="28" fillId="0" borderId="2" xfId="0" applyNumberFormat="1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38" fillId="0" borderId="1" xfId="0" applyFont="1" applyBorder="1" applyAlignment="1">
      <alignment horizontal="center" vertical="center" wrapText="1"/>
    </xf>
    <xf numFmtId="3" fontId="14" fillId="0" borderId="0" xfId="0" applyNumberFormat="1" applyFont="1" applyAlignment="1">
      <alignment horizontal="left" vertical="top" wrapText="1"/>
    </xf>
    <xf numFmtId="3" fontId="28" fillId="3" borderId="2" xfId="0" applyNumberFormat="1" applyFont="1" applyFill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3" fontId="28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3" fontId="28" fillId="0" borderId="0" xfId="0" applyNumberFormat="1" applyFont="1" applyFill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  <xf numFmtId="3" fontId="14" fillId="0" borderId="0" xfId="0" applyNumberFormat="1" applyFont="1" applyFill="1" applyAlignment="1">
      <alignment horizontal="left" vertical="top" wrapText="1"/>
    </xf>
    <xf numFmtId="3" fontId="10" fillId="0" borderId="0" xfId="0" applyNumberFormat="1" applyFont="1" applyAlignment="1">
      <alignment horizontal="left" vertical="top" wrapText="1"/>
    </xf>
    <xf numFmtId="0" fontId="13" fillId="0" borderId="1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" fontId="13" fillId="0" borderId="16" xfId="0" applyNumberFormat="1" applyFont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right" vertical="center" indent="5"/>
    </xf>
    <xf numFmtId="165" fontId="14" fillId="2" borderId="0" xfId="0" applyNumberFormat="1" applyFont="1" applyFill="1" applyAlignment="1">
      <alignment horizontal="right" vertical="center" indent="5"/>
    </xf>
    <xf numFmtId="165" fontId="14" fillId="3" borderId="0" xfId="0" applyNumberFormat="1" applyFont="1" applyFill="1" applyAlignment="1">
      <alignment horizontal="right" vertical="center" indent="5"/>
    </xf>
    <xf numFmtId="3" fontId="14" fillId="0" borderId="0" xfId="0" applyNumberFormat="1" applyFont="1" applyFill="1" applyBorder="1" applyAlignment="1">
      <alignment horizontal="right" vertical="center" indent="5"/>
    </xf>
    <xf numFmtId="165" fontId="14" fillId="0" borderId="0" xfId="0" applyNumberFormat="1" applyFont="1" applyFill="1" applyAlignment="1">
      <alignment horizontal="right" vertical="center" indent="5"/>
    </xf>
    <xf numFmtId="3" fontId="14" fillId="2" borderId="2" xfId="0" applyNumberFormat="1" applyFont="1" applyFill="1" applyBorder="1" applyAlignment="1">
      <alignment horizontal="right" vertical="center" indent="5"/>
    </xf>
    <xf numFmtId="3" fontId="14" fillId="2" borderId="7" xfId="0" applyNumberFormat="1" applyFont="1" applyFill="1" applyBorder="1" applyAlignment="1">
      <alignment horizontal="right" vertical="center" wrapText="1" indent="5"/>
    </xf>
    <xf numFmtId="3" fontId="14" fillId="3" borderId="7" xfId="0" applyNumberFormat="1" applyFont="1" applyFill="1" applyBorder="1" applyAlignment="1">
      <alignment horizontal="right" vertical="center" wrapText="1" indent="5"/>
    </xf>
    <xf numFmtId="3" fontId="14" fillId="2" borderId="7" xfId="0" applyNumberFormat="1" applyFont="1" applyFill="1" applyBorder="1" applyAlignment="1">
      <alignment horizontal="right" vertical="center" indent="5"/>
    </xf>
    <xf numFmtId="3" fontId="14" fillId="3" borderId="7" xfId="0" applyNumberFormat="1" applyFont="1" applyFill="1" applyBorder="1" applyAlignment="1">
      <alignment horizontal="right" vertical="center" indent="5"/>
    </xf>
    <xf numFmtId="3" fontId="14" fillId="0" borderId="7" xfId="0" applyNumberFormat="1" applyFont="1" applyFill="1" applyBorder="1" applyAlignment="1">
      <alignment horizontal="right" vertical="center" indent="5"/>
    </xf>
    <xf numFmtId="3" fontId="14" fillId="2" borderId="19" xfId="0" applyNumberFormat="1" applyFont="1" applyFill="1" applyBorder="1" applyAlignment="1">
      <alignment horizontal="right" vertical="center" indent="5"/>
    </xf>
    <xf numFmtId="3" fontId="8" fillId="0" borderId="0" xfId="0" applyNumberFormat="1" applyFont="1" applyAlignment="1"/>
    <xf numFmtId="3" fontId="8" fillId="0" borderId="0" xfId="0" applyNumberFormat="1" applyFont="1" applyBorder="1" applyAlignment="1">
      <alignment vertical="center"/>
    </xf>
    <xf numFmtId="3" fontId="14" fillId="0" borderId="0" xfId="0" applyNumberFormat="1" applyFont="1" applyAlignment="1"/>
    <xf numFmtId="0" fontId="1" fillId="0" borderId="0" xfId="0" applyFont="1" applyAlignment="1"/>
    <xf numFmtId="3" fontId="1" fillId="0" borderId="0" xfId="0" applyNumberFormat="1" applyFont="1" applyAlignment="1">
      <alignment vertical="center"/>
    </xf>
    <xf numFmtId="3" fontId="14" fillId="0" borderId="0" xfId="1" quotePrefix="1" applyNumberFormat="1" applyFill="1" applyAlignment="1">
      <alignment horizontal="left" vertical="top" wrapText="1"/>
    </xf>
  </cellXfs>
  <cellStyles count="29"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Hyperlink" xfId="1" builtinId="8" customBuiltin="1"/>
    <cellStyle name="Normal" xfId="0" builtinId="0"/>
    <cellStyle name="Normal 54" xfId="2"/>
    <cellStyle name="ss15" xfId="5"/>
    <cellStyle name="ss16" xfId="3"/>
    <cellStyle name="ss17" xfId="6"/>
    <cellStyle name="ss22" xfId="4"/>
    <cellStyle name="ss2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2.1'!$B$50:$B$71</c:f>
              <c:strCache>
                <c:ptCount val="22"/>
                <c:pt idx="0">
                  <c:v>Austrália</c:v>
                </c:pt>
                <c:pt idx="1">
                  <c:v>Macau (China)</c:v>
                </c:pt>
                <c:pt idx="2">
                  <c:v>Irlanda</c:v>
                </c:pt>
                <c:pt idx="3">
                  <c:v>Suécia</c:v>
                </c:pt>
                <c:pt idx="4">
                  <c:v>Noruega</c:v>
                </c:pt>
                <c:pt idx="5">
                  <c:v>Itália</c:v>
                </c:pt>
                <c:pt idx="6">
                  <c:v>Venezuela</c:v>
                </c:pt>
                <c:pt idx="7">
                  <c:v>Brasil</c:v>
                </c:pt>
                <c:pt idx="8">
                  <c:v>Áustria</c:v>
                </c:pt>
                <c:pt idx="9">
                  <c:v>Dinamarca</c:v>
                </c:pt>
                <c:pt idx="10">
                  <c:v>Canadá</c:v>
                </c:pt>
                <c:pt idx="11">
                  <c:v>EUA</c:v>
                </c:pt>
                <c:pt idx="12">
                  <c:v>Moçambique</c:v>
                </c:pt>
                <c:pt idx="13">
                  <c:v>Angola</c:v>
                </c:pt>
                <c:pt idx="14">
                  <c:v>Holanda</c:v>
                </c:pt>
                <c:pt idx="15">
                  <c:v>Bélgica</c:v>
                </c:pt>
                <c:pt idx="16">
                  <c:v>Luxemburgo</c:v>
                </c:pt>
                <c:pt idx="17">
                  <c:v>Alemanha</c:v>
                </c:pt>
                <c:pt idx="18">
                  <c:v>França</c:v>
                </c:pt>
                <c:pt idx="19">
                  <c:v>Suíça</c:v>
                </c:pt>
                <c:pt idx="20">
                  <c:v>Espanha</c:v>
                </c:pt>
                <c:pt idx="21">
                  <c:v>Reino Unido</c:v>
                </c:pt>
              </c:strCache>
            </c:strRef>
          </c:cat>
          <c:val>
            <c:numRef>
              <c:f>'Gráfico 2.1'!$C$50:$C$71</c:f>
              <c:numCache>
                <c:formatCode>#,##0</c:formatCode>
                <c:ptCount val="22"/>
                <c:pt idx="0">
                  <c:v>65</c:v>
                </c:pt>
                <c:pt idx="1">
                  <c:v>117</c:v>
                </c:pt>
                <c:pt idx="2">
                  <c:v>426</c:v>
                </c:pt>
                <c:pt idx="3">
                  <c:v>427</c:v>
                </c:pt>
                <c:pt idx="4">
                  <c:v>450</c:v>
                </c:pt>
                <c:pt idx="5">
                  <c:v>465</c:v>
                </c:pt>
                <c:pt idx="6">
                  <c:v>532</c:v>
                </c:pt>
                <c:pt idx="7">
                  <c:v>601</c:v>
                </c:pt>
                <c:pt idx="8">
                  <c:v>674</c:v>
                </c:pt>
                <c:pt idx="9">
                  <c:v>765</c:v>
                </c:pt>
                <c:pt idx="10">
                  <c:v>865</c:v>
                </c:pt>
                <c:pt idx="11">
                  <c:v>939</c:v>
                </c:pt>
                <c:pt idx="12">
                  <c:v>1439</c:v>
                </c:pt>
                <c:pt idx="13">
                  <c:v>1910</c:v>
                </c:pt>
                <c:pt idx="14">
                  <c:v>2400</c:v>
                </c:pt>
                <c:pt idx="15">
                  <c:v>2691</c:v>
                </c:pt>
                <c:pt idx="16">
                  <c:v>3501</c:v>
                </c:pt>
                <c:pt idx="17">
                  <c:v>7200</c:v>
                </c:pt>
                <c:pt idx="18">
                  <c:v>8316</c:v>
                </c:pt>
                <c:pt idx="19">
                  <c:v>8733</c:v>
                </c:pt>
                <c:pt idx="20">
                  <c:v>10636</c:v>
                </c:pt>
                <c:pt idx="21">
                  <c:v>18871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81-4621-A9DC-7D68E010E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4193024"/>
        <c:axId val="223972160"/>
      </c:barChart>
      <c:catAx>
        <c:axId val="2241930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3972160"/>
        <c:crosses val="autoZero"/>
        <c:auto val="1"/>
        <c:lblAlgn val="ctr"/>
        <c:lblOffset val="100"/>
        <c:noMultiLvlLbl val="0"/>
      </c:catAx>
      <c:valAx>
        <c:axId val="223972160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41930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2.2'!$B$49:$B$67</c:f>
              <c:strCache>
                <c:ptCount val="19"/>
                <c:pt idx="0">
                  <c:v>Austrália</c:v>
                </c:pt>
                <c:pt idx="1">
                  <c:v>EUA</c:v>
                </c:pt>
                <c:pt idx="2">
                  <c:v>Itália</c:v>
                </c:pt>
                <c:pt idx="3">
                  <c:v>Venezuela</c:v>
                </c:pt>
                <c:pt idx="4">
                  <c:v>Canadá</c:v>
                </c:pt>
                <c:pt idx="5">
                  <c:v>Suécia</c:v>
                </c:pt>
                <c:pt idx="6">
                  <c:v>Áustria</c:v>
                </c:pt>
                <c:pt idx="7">
                  <c:v>Alemanha</c:v>
                </c:pt>
                <c:pt idx="8">
                  <c:v>Irlanda</c:v>
                </c:pt>
                <c:pt idx="9">
                  <c:v>Dinamarca</c:v>
                </c:pt>
                <c:pt idx="10">
                  <c:v>Noruega</c:v>
                </c:pt>
                <c:pt idx="11">
                  <c:v>Holanda</c:v>
                </c:pt>
                <c:pt idx="12">
                  <c:v>Espanha</c:v>
                </c:pt>
                <c:pt idx="13">
                  <c:v>Brasil</c:v>
                </c:pt>
                <c:pt idx="14">
                  <c:v>Bélgica</c:v>
                </c:pt>
                <c:pt idx="15">
                  <c:v>Reino Unido</c:v>
                </c:pt>
                <c:pt idx="16">
                  <c:v>Suíça</c:v>
                </c:pt>
                <c:pt idx="17">
                  <c:v>Macau (China)</c:v>
                </c:pt>
                <c:pt idx="18">
                  <c:v>Luxemburgo</c:v>
                </c:pt>
              </c:strCache>
            </c:strRef>
          </c:cat>
          <c:val>
            <c:numRef>
              <c:f>'Gráfico 2.2'!$C$49:$C$67</c:f>
              <c:numCache>
                <c:formatCode>0.0</c:formatCode>
                <c:ptCount val="19"/>
                <c:pt idx="0">
                  <c:v>5.7572053639439513E-2</c:v>
                </c:pt>
                <c:pt idx="1">
                  <c:v>8.3306200412183812E-2</c:v>
                </c:pt>
                <c:pt idx="2">
                  <c:v>0.13539482879105519</c:v>
                </c:pt>
                <c:pt idx="3">
                  <c:v>0.18504412189259789</c:v>
                </c:pt>
                <c:pt idx="4">
                  <c:v>0.3</c:v>
                </c:pt>
                <c:pt idx="5">
                  <c:v>0.32201625918161114</c:v>
                </c:pt>
                <c:pt idx="6">
                  <c:v>0.51167592845646959</c:v>
                </c:pt>
                <c:pt idx="7">
                  <c:v>0.60044282658460613</c:v>
                </c:pt>
                <c:pt idx="8">
                  <c:v>0.55405264800749143</c:v>
                </c:pt>
                <c:pt idx="9">
                  <c:v>0.91120242987314626</c:v>
                </c:pt>
                <c:pt idx="10">
                  <c:v>1.0133309313637182</c:v>
                </c:pt>
                <c:pt idx="11">
                  <c:v>1.1378883636691211</c:v>
                </c:pt>
                <c:pt idx="12">
                  <c:v>1.3979947529192802</c:v>
                </c:pt>
                <c:pt idx="13">
                  <c:v>2.3171531017465394</c:v>
                </c:pt>
                <c:pt idx="14">
                  <c:v>2.4571976441583345</c:v>
                </c:pt>
                <c:pt idx="15">
                  <c:v>2.9827556229946102</c:v>
                </c:pt>
                <c:pt idx="16">
                  <c:v>5.9740188667628935</c:v>
                </c:pt>
                <c:pt idx="17">
                  <c:v>10.893854748603351</c:v>
                </c:pt>
                <c:pt idx="18">
                  <c:v>14.206297678948223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39-467A-9AF9-67CCB9E00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4065536"/>
        <c:axId val="223973312"/>
      </c:barChart>
      <c:catAx>
        <c:axId val="2240655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3973312"/>
        <c:crosses val="autoZero"/>
        <c:auto val="1"/>
        <c:lblAlgn val="ctr"/>
        <c:lblOffset val="100"/>
        <c:noMultiLvlLbl val="0"/>
      </c:catAx>
      <c:valAx>
        <c:axId val="223973312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noFill/>
          </a:ln>
        </c:spPr>
        <c:crossAx val="2240655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2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4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5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7"/>
            <c:invertIfNegative val="0"/>
            <c:bubble3D val="0"/>
            <c:spPr>
              <a:solidFill>
                <a:srgbClr val="C00000"/>
              </a:solidFill>
            </c:spPr>
          </c:dPt>
          <c:cat>
            <c:strRef>
              <c:f>'Gráfico 2.2a'!$B$49:$B$67</c:f>
              <c:strCache>
                <c:ptCount val="19"/>
                <c:pt idx="0">
                  <c:v>França *</c:v>
                </c:pt>
                <c:pt idx="1">
                  <c:v>Reino Unido</c:v>
                </c:pt>
                <c:pt idx="2">
                  <c:v>Angola</c:v>
                </c:pt>
                <c:pt idx="3">
                  <c:v>Suíça</c:v>
                </c:pt>
                <c:pt idx="4">
                  <c:v>Bélgica *</c:v>
                </c:pt>
                <c:pt idx="5">
                  <c:v>Brasil *</c:v>
                </c:pt>
                <c:pt idx="6">
                  <c:v>EUA *</c:v>
                </c:pt>
                <c:pt idx="7">
                  <c:v>Austrália</c:v>
                </c:pt>
                <c:pt idx="8">
                  <c:v>Macau (China)</c:v>
                </c:pt>
                <c:pt idx="9">
                  <c:v>Itália *</c:v>
                </c:pt>
                <c:pt idx="10">
                  <c:v>Suécia</c:v>
                </c:pt>
                <c:pt idx="11">
                  <c:v>Áustria</c:v>
                </c:pt>
                <c:pt idx="12">
                  <c:v>Noruega</c:v>
                </c:pt>
                <c:pt idx="13">
                  <c:v>Canadá</c:v>
                </c:pt>
                <c:pt idx="14">
                  <c:v>Alemanha</c:v>
                </c:pt>
                <c:pt idx="15">
                  <c:v>Dinamarca</c:v>
                </c:pt>
                <c:pt idx="16">
                  <c:v>Luxemburgo</c:v>
                </c:pt>
                <c:pt idx="17">
                  <c:v>Holanda</c:v>
                </c:pt>
                <c:pt idx="18">
                  <c:v>Espanha</c:v>
                </c:pt>
              </c:strCache>
            </c:strRef>
          </c:cat>
          <c:val>
            <c:numRef>
              <c:f>'Gráfico 2.2a'!$C$49:$C$67</c:f>
              <c:numCache>
                <c:formatCode>#,##0</c:formatCode>
                <c:ptCount val="19"/>
                <c:pt idx="0">
                  <c:v>-4068</c:v>
                </c:pt>
                <c:pt idx="1">
                  <c:v>-3751</c:v>
                </c:pt>
                <c:pt idx="2">
                  <c:v>-1052</c:v>
                </c:pt>
                <c:pt idx="3">
                  <c:v>-524</c:v>
                </c:pt>
                <c:pt idx="4">
                  <c:v>-172</c:v>
                </c:pt>
                <c:pt idx="5">
                  <c:v>-121</c:v>
                </c:pt>
                <c:pt idx="6">
                  <c:v>-67</c:v>
                </c:pt>
                <c:pt idx="7">
                  <c:v>-27</c:v>
                </c:pt>
                <c:pt idx="8">
                  <c:v>17</c:v>
                </c:pt>
                <c:pt idx="9">
                  <c:v>22</c:v>
                </c:pt>
                <c:pt idx="10">
                  <c:v>37</c:v>
                </c:pt>
                <c:pt idx="11">
                  <c:v>56</c:v>
                </c:pt>
                <c:pt idx="12">
                  <c:v>75</c:v>
                </c:pt>
                <c:pt idx="13">
                  <c:v>78</c:v>
                </c:pt>
                <c:pt idx="14">
                  <c:v>105</c:v>
                </c:pt>
                <c:pt idx="15">
                  <c:v>123</c:v>
                </c:pt>
                <c:pt idx="16">
                  <c:v>159</c:v>
                </c:pt>
                <c:pt idx="17">
                  <c:v>273</c:v>
                </c:pt>
                <c:pt idx="18">
                  <c:v>1598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39-467A-9AF9-67CCB9E00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2302592"/>
        <c:axId val="254493248"/>
      </c:barChart>
      <c:catAx>
        <c:axId val="2323025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low"/>
        <c:crossAx val="254493248"/>
        <c:crosses val="autoZero"/>
        <c:auto val="1"/>
        <c:lblAlgn val="ctr"/>
        <c:lblOffset val="100"/>
        <c:noMultiLvlLbl val="0"/>
      </c:catAx>
      <c:valAx>
        <c:axId val="254493248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2323025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2.3'!$B$50:$B$71</c:f>
              <c:strCache>
                <c:ptCount val="22"/>
                <c:pt idx="0">
                  <c:v>Cabo Verde</c:v>
                </c:pt>
                <c:pt idx="1">
                  <c:v>Macau (China)</c:v>
                </c:pt>
                <c:pt idx="2">
                  <c:v>Dinamarca</c:v>
                </c:pt>
                <c:pt idx="3">
                  <c:v>Áustria</c:v>
                </c:pt>
                <c:pt idx="4">
                  <c:v>Noruega</c:v>
                </c:pt>
                <c:pt idx="5">
                  <c:v>Moçambique</c:v>
                </c:pt>
                <c:pt idx="6">
                  <c:v>Irlanda</c:v>
                </c:pt>
                <c:pt idx="7">
                  <c:v>Suécia</c:v>
                </c:pt>
                <c:pt idx="8">
                  <c:v>Itália</c:v>
                </c:pt>
                <c:pt idx="9">
                  <c:v>Holanda</c:v>
                </c:pt>
                <c:pt idx="10">
                  <c:v>Austrália</c:v>
                </c:pt>
                <c:pt idx="11">
                  <c:v>Bélgica</c:v>
                </c:pt>
                <c:pt idx="12">
                  <c:v>Venezuela</c:v>
                </c:pt>
                <c:pt idx="13">
                  <c:v>Luxemburgo</c:v>
                </c:pt>
                <c:pt idx="14">
                  <c:v>Espanha</c:v>
                </c:pt>
                <c:pt idx="15">
                  <c:v>Alemanha</c:v>
                </c:pt>
                <c:pt idx="16">
                  <c:v>Brasil</c:v>
                </c:pt>
                <c:pt idx="17">
                  <c:v>Reino Unido</c:v>
                </c:pt>
                <c:pt idx="18">
                  <c:v>Canadá</c:v>
                </c:pt>
                <c:pt idx="19">
                  <c:v>EUA</c:v>
                </c:pt>
                <c:pt idx="20">
                  <c:v>Suíça</c:v>
                </c:pt>
                <c:pt idx="21">
                  <c:v>França</c:v>
                </c:pt>
              </c:strCache>
            </c:strRef>
          </c:cat>
          <c:val>
            <c:numRef>
              <c:f>'Gráfico 2.3'!$C$50:$C$71</c:f>
              <c:numCache>
                <c:formatCode>#,##0</c:formatCode>
                <c:ptCount val="22"/>
                <c:pt idx="0">
                  <c:v>1491</c:v>
                </c:pt>
                <c:pt idx="1">
                  <c:v>2011</c:v>
                </c:pt>
                <c:pt idx="2">
                  <c:v>2682</c:v>
                </c:pt>
                <c:pt idx="3">
                  <c:v>2782</c:v>
                </c:pt>
                <c:pt idx="4">
                  <c:v>3328</c:v>
                </c:pt>
                <c:pt idx="5">
                  <c:v>3767</c:v>
                </c:pt>
                <c:pt idx="6">
                  <c:v>3866</c:v>
                </c:pt>
                <c:pt idx="7">
                  <c:v>4148</c:v>
                </c:pt>
                <c:pt idx="8">
                  <c:v>6577</c:v>
                </c:pt>
                <c:pt idx="9">
                  <c:v>17893</c:v>
                </c:pt>
                <c:pt idx="10">
                  <c:v>18970</c:v>
                </c:pt>
                <c:pt idx="11">
                  <c:v>36378</c:v>
                </c:pt>
                <c:pt idx="12">
                  <c:v>37326</c:v>
                </c:pt>
                <c:pt idx="13">
                  <c:v>72821</c:v>
                </c:pt>
                <c:pt idx="14">
                  <c:v>94520</c:v>
                </c:pt>
                <c:pt idx="15">
                  <c:v>115190</c:v>
                </c:pt>
                <c:pt idx="16">
                  <c:v>137973</c:v>
                </c:pt>
                <c:pt idx="17">
                  <c:v>141000</c:v>
                </c:pt>
                <c:pt idx="18">
                  <c:v>143160</c:v>
                </c:pt>
                <c:pt idx="19">
                  <c:v>178500</c:v>
                </c:pt>
                <c:pt idx="20">
                  <c:v>217662</c:v>
                </c:pt>
                <c:pt idx="21">
                  <c:v>595900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89-4013-B89B-01CF55680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5461760"/>
        <c:axId val="223975616"/>
      </c:barChart>
      <c:catAx>
        <c:axId val="2254617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3975616"/>
        <c:crosses val="autoZero"/>
        <c:auto val="1"/>
        <c:lblAlgn val="ctr"/>
        <c:lblOffset val="100"/>
        <c:noMultiLvlLbl val="0"/>
      </c:catAx>
      <c:valAx>
        <c:axId val="223975616"/>
        <c:scaling>
          <c:orientation val="minMax"/>
          <c:max val="650000"/>
          <c:min val="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crossAx val="2254617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2.4'!$B$52:$B$72</c:f>
              <c:strCache>
                <c:ptCount val="21"/>
                <c:pt idx="0">
                  <c:v>Itália</c:v>
                </c:pt>
                <c:pt idx="1">
                  <c:v>Áustria</c:v>
                </c:pt>
                <c:pt idx="2">
                  <c:v>Suécia</c:v>
                </c:pt>
                <c:pt idx="3">
                  <c:v>Austrália</c:v>
                </c:pt>
                <c:pt idx="4">
                  <c:v>EUA</c:v>
                </c:pt>
                <c:pt idx="5">
                  <c:v>Dinamarca</c:v>
                </c:pt>
                <c:pt idx="6">
                  <c:v>Noruega</c:v>
                </c:pt>
                <c:pt idx="7">
                  <c:v>Irlanda</c:v>
                </c:pt>
                <c:pt idx="8">
                  <c:v>Macau (China)</c:v>
                </c:pt>
                <c:pt idx="9">
                  <c:v>Holanda</c:v>
                </c:pt>
                <c:pt idx="10">
                  <c:v>Moçambique</c:v>
                </c:pt>
                <c:pt idx="11">
                  <c:v>Alemanha</c:v>
                </c:pt>
                <c:pt idx="12">
                  <c:v>Espanha</c:v>
                </c:pt>
                <c:pt idx="13">
                  <c:v>Reino Unido</c:v>
                </c:pt>
                <c:pt idx="14">
                  <c:v>Canadá</c:v>
                </c:pt>
                <c:pt idx="15">
                  <c:v>Bélgica</c:v>
                </c:pt>
                <c:pt idx="16">
                  <c:v>Venezuela</c:v>
                </c:pt>
                <c:pt idx="17">
                  <c:v>Cabo Verde</c:v>
                </c:pt>
                <c:pt idx="18">
                  <c:v>França</c:v>
                </c:pt>
                <c:pt idx="19">
                  <c:v>Suíça</c:v>
                </c:pt>
                <c:pt idx="20">
                  <c:v>Brasil</c:v>
                </c:pt>
              </c:strCache>
            </c:strRef>
          </c:cat>
          <c:val>
            <c:numRef>
              <c:f>'Gráfico 2.4'!$C$52:$C$72</c:f>
              <c:numCache>
                <c:formatCode>0.0</c:formatCode>
                <c:ptCount val="21"/>
                <c:pt idx="0">
                  <c:v>0.10650430899560623</c:v>
                </c:pt>
                <c:pt idx="1">
                  <c:v>0.163924476894132</c:v>
                </c:pt>
                <c:pt idx="2">
                  <c:v>0.21211217809241198</c:v>
                </c:pt>
                <c:pt idx="3">
                  <c:v>0.25835077689088393</c:v>
                </c:pt>
                <c:pt idx="4">
                  <c:v>0.35911009500725316</c:v>
                </c:pt>
                <c:pt idx="5">
                  <c:v>0.38794281821219401</c:v>
                </c:pt>
                <c:pt idx="6">
                  <c:v>0.40468845190858999</c:v>
                </c:pt>
                <c:pt idx="7">
                  <c:v>0.47704483925341129</c:v>
                </c:pt>
                <c:pt idx="8">
                  <c:v>0.52133020863577917</c:v>
                </c:pt>
                <c:pt idx="9">
                  <c:v>0.86051798440746985</c:v>
                </c:pt>
                <c:pt idx="10">
                  <c:v>1.1010853012273578</c:v>
                </c:pt>
                <c:pt idx="11">
                  <c:v>1.2094708105837884</c:v>
                </c:pt>
                <c:pt idx="12">
                  <c:v>1.4799032520294653</c:v>
                </c:pt>
                <c:pt idx="13">
                  <c:v>1.5093127809890816</c:v>
                </c:pt>
                <c:pt idx="14">
                  <c:v>1.7417011880212421</c:v>
                </c:pt>
                <c:pt idx="15">
                  <c:v>1.8983735085624589</c:v>
                </c:pt>
                <c:pt idx="16">
                  <c:v>3.2272790940170055</c:v>
                </c:pt>
                <c:pt idx="17">
                  <c:v>9.0412952519556118</c:v>
                </c:pt>
                <c:pt idx="18">
                  <c:v>9.1809694019042922</c:v>
                </c:pt>
                <c:pt idx="19">
                  <c:v>10.131943070603159</c:v>
                </c:pt>
                <c:pt idx="20">
                  <c:v>23.283831446073883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839-4323-822E-056394A84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5133056"/>
        <c:axId val="223976768"/>
      </c:barChart>
      <c:catAx>
        <c:axId val="225133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3976768"/>
        <c:crosses val="autoZero"/>
        <c:auto val="1"/>
        <c:lblAlgn val="ctr"/>
        <c:lblOffset val="100"/>
        <c:noMultiLvlLbl val="0"/>
      </c:catAx>
      <c:valAx>
        <c:axId val="223976768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22513305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2.5'!$B$51:$B$67</c:f>
              <c:strCache>
                <c:ptCount val="17"/>
                <c:pt idx="0">
                  <c:v>Áustria</c:v>
                </c:pt>
                <c:pt idx="1">
                  <c:v>Dinamarca</c:v>
                </c:pt>
                <c:pt idx="2">
                  <c:v>Noruega</c:v>
                </c:pt>
                <c:pt idx="3">
                  <c:v>Irlanda</c:v>
                </c:pt>
                <c:pt idx="4">
                  <c:v>Itália</c:v>
                </c:pt>
                <c:pt idx="5">
                  <c:v>Holanda</c:v>
                </c:pt>
                <c:pt idx="6">
                  <c:v>Suécia</c:v>
                </c:pt>
                <c:pt idx="7">
                  <c:v>Austrália</c:v>
                </c:pt>
                <c:pt idx="8">
                  <c:v>Canadá</c:v>
                </c:pt>
                <c:pt idx="9">
                  <c:v>Bélgica</c:v>
                </c:pt>
                <c:pt idx="10">
                  <c:v>Espanha</c:v>
                </c:pt>
                <c:pt idx="11">
                  <c:v>Alemanha</c:v>
                </c:pt>
                <c:pt idx="12">
                  <c:v>Luxemburgo</c:v>
                </c:pt>
                <c:pt idx="13">
                  <c:v>EUA</c:v>
                </c:pt>
                <c:pt idx="14">
                  <c:v>Reino Unido</c:v>
                </c:pt>
                <c:pt idx="15">
                  <c:v>França</c:v>
                </c:pt>
                <c:pt idx="16">
                  <c:v>Suíça</c:v>
                </c:pt>
              </c:strCache>
            </c:strRef>
          </c:cat>
          <c:val>
            <c:numRef>
              <c:f>'Gráfico 2.5'!$C$51:$C$67</c:f>
              <c:numCache>
                <c:formatCode>#,##0</c:formatCode>
                <c:ptCount val="17"/>
                <c:pt idx="0">
                  <c:v>3</c:v>
                </c:pt>
                <c:pt idx="1">
                  <c:v>11</c:v>
                </c:pt>
                <c:pt idx="2">
                  <c:v>12</c:v>
                </c:pt>
                <c:pt idx="3">
                  <c:v>14</c:v>
                </c:pt>
                <c:pt idx="4">
                  <c:v>37</c:v>
                </c:pt>
                <c:pt idx="5">
                  <c:v>61</c:v>
                </c:pt>
                <c:pt idx="6">
                  <c:v>76</c:v>
                </c:pt>
                <c:pt idx="7">
                  <c:v>222</c:v>
                </c:pt>
                <c:pt idx="8">
                  <c:v>237</c:v>
                </c:pt>
                <c:pt idx="9">
                  <c:v>238</c:v>
                </c:pt>
                <c:pt idx="10">
                  <c:v>377</c:v>
                </c:pt>
                <c:pt idx="11">
                  <c:v>745</c:v>
                </c:pt>
                <c:pt idx="12">
                  <c:v>1593</c:v>
                </c:pt>
                <c:pt idx="13">
                  <c:v>1807</c:v>
                </c:pt>
                <c:pt idx="14">
                  <c:v>1906</c:v>
                </c:pt>
                <c:pt idx="15">
                  <c:v>2579</c:v>
                </c:pt>
                <c:pt idx="16">
                  <c:v>3285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99-4B20-B5D6-A949CEA7C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5179136"/>
        <c:axId val="224699520"/>
      </c:barChart>
      <c:catAx>
        <c:axId val="2251791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4699520"/>
        <c:crosses val="autoZero"/>
        <c:auto val="1"/>
        <c:lblAlgn val="ctr"/>
        <c:lblOffset val="100"/>
        <c:noMultiLvlLbl val="0"/>
      </c:catAx>
      <c:valAx>
        <c:axId val="224699520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51791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2.6'!$B$50:$B$67</c:f>
              <c:strCache>
                <c:ptCount val="18"/>
                <c:pt idx="0">
                  <c:v>Dinamarca</c:v>
                </c:pt>
                <c:pt idx="1">
                  <c:v>Suécia</c:v>
                </c:pt>
                <c:pt idx="2">
                  <c:v>Áustria</c:v>
                </c:pt>
                <c:pt idx="3">
                  <c:v>Noruega</c:v>
                </c:pt>
                <c:pt idx="4">
                  <c:v>Irlanda</c:v>
                </c:pt>
                <c:pt idx="5">
                  <c:v>Moçambique</c:v>
                </c:pt>
                <c:pt idx="6">
                  <c:v>Itália</c:v>
                </c:pt>
                <c:pt idx="7">
                  <c:v>Macau (China)</c:v>
                </c:pt>
                <c:pt idx="8">
                  <c:v>Holanda</c:v>
                </c:pt>
                <c:pt idx="9">
                  <c:v>Canadá</c:v>
                </c:pt>
                <c:pt idx="10">
                  <c:v>Bélgica</c:v>
                </c:pt>
                <c:pt idx="11">
                  <c:v>EUA</c:v>
                </c:pt>
                <c:pt idx="12">
                  <c:v>Espanha</c:v>
                </c:pt>
                <c:pt idx="13">
                  <c:v>Luxemburgo</c:v>
                </c:pt>
                <c:pt idx="14">
                  <c:v>Alemanha</c:v>
                </c:pt>
                <c:pt idx="15">
                  <c:v>Reino Unido</c:v>
                </c:pt>
                <c:pt idx="16">
                  <c:v>Suíça</c:v>
                </c:pt>
                <c:pt idx="17">
                  <c:v>França</c:v>
                </c:pt>
              </c:strCache>
            </c:strRef>
          </c:cat>
          <c:val>
            <c:numRef>
              <c:f>'Gráfico 2.6'!$C$50:$C$67</c:f>
              <c:numCache>
                <c:formatCode>General</c:formatCode>
                <c:ptCount val="18"/>
                <c:pt idx="0">
                  <c:v>2630</c:v>
                </c:pt>
                <c:pt idx="1">
                  <c:v>2924</c:v>
                </c:pt>
                <c:pt idx="2">
                  <c:v>3555</c:v>
                </c:pt>
                <c:pt idx="3">
                  <c:v>4452</c:v>
                </c:pt>
                <c:pt idx="4">
                  <c:v>4807</c:v>
                </c:pt>
                <c:pt idx="5">
                  <c:v>5560</c:v>
                </c:pt>
                <c:pt idx="6">
                  <c:v>6603</c:v>
                </c:pt>
                <c:pt idx="7">
                  <c:v>9024</c:v>
                </c:pt>
                <c:pt idx="8">
                  <c:v>21051</c:v>
                </c:pt>
                <c:pt idx="9">
                  <c:v>25855</c:v>
                </c:pt>
                <c:pt idx="10">
                  <c:v>46391</c:v>
                </c:pt>
                <c:pt idx="11">
                  <c:v>54669</c:v>
                </c:pt>
                <c:pt idx="12">
                  <c:v>89616</c:v>
                </c:pt>
                <c:pt idx="13">
                  <c:v>96500</c:v>
                </c:pt>
                <c:pt idx="14">
                  <c:v>138890</c:v>
                </c:pt>
                <c:pt idx="15">
                  <c:v>224000</c:v>
                </c:pt>
                <c:pt idx="16">
                  <c:v>263311</c:v>
                </c:pt>
                <c:pt idx="17">
                  <c:v>530800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42-4BC2-9C99-714995A7B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5133568"/>
        <c:axId val="224701248"/>
      </c:barChart>
      <c:catAx>
        <c:axId val="2251335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4701248"/>
        <c:crosses val="autoZero"/>
        <c:auto val="1"/>
        <c:lblAlgn val="ctr"/>
        <c:lblOffset val="100"/>
        <c:noMultiLvlLbl val="0"/>
      </c:catAx>
      <c:valAx>
        <c:axId val="224701248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2251335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2.7'!$B$50:$B$72</c:f>
              <c:strCache>
                <c:ptCount val="23"/>
                <c:pt idx="0">
                  <c:v>Noruega</c:v>
                </c:pt>
                <c:pt idx="1">
                  <c:v>Suécia</c:v>
                </c:pt>
                <c:pt idx="2">
                  <c:v>Dinamarca</c:v>
                </c:pt>
                <c:pt idx="3">
                  <c:v>Áustria</c:v>
                </c:pt>
                <c:pt idx="4">
                  <c:v>Itália</c:v>
                </c:pt>
                <c:pt idx="5">
                  <c:v>Irlanda</c:v>
                </c:pt>
                <c:pt idx="6">
                  <c:v>Cabo Verde</c:v>
                </c:pt>
                <c:pt idx="7">
                  <c:v>Holanda</c:v>
                </c:pt>
                <c:pt idx="8">
                  <c:v>Moçambique</c:v>
                </c:pt>
                <c:pt idx="9">
                  <c:v>Austrália</c:v>
                </c:pt>
                <c:pt idx="10">
                  <c:v>Bélgica</c:v>
                </c:pt>
                <c:pt idx="11">
                  <c:v>Espanha</c:v>
                </c:pt>
                <c:pt idx="12">
                  <c:v>Angola</c:v>
                </c:pt>
                <c:pt idx="13">
                  <c:v>Luxemburgo</c:v>
                </c:pt>
                <c:pt idx="14">
                  <c:v>Macau (China)</c:v>
                </c:pt>
                <c:pt idx="15">
                  <c:v>Canadá</c:v>
                </c:pt>
                <c:pt idx="16">
                  <c:v>Alemanha</c:v>
                </c:pt>
                <c:pt idx="17">
                  <c:v>Venezuela</c:v>
                </c:pt>
                <c:pt idx="18">
                  <c:v>EUA</c:v>
                </c:pt>
                <c:pt idx="19">
                  <c:v>Reino Unido</c:v>
                </c:pt>
                <c:pt idx="20">
                  <c:v>Suíça</c:v>
                </c:pt>
                <c:pt idx="21">
                  <c:v>Brasil</c:v>
                </c:pt>
                <c:pt idx="22">
                  <c:v>França</c:v>
                </c:pt>
              </c:strCache>
            </c:strRef>
          </c:cat>
          <c:val>
            <c:numRef>
              <c:f>'Gráfico 2.7'!$C$50:$C$72</c:f>
              <c:numCache>
                <c:formatCode>#,##0</c:formatCode>
                <c:ptCount val="23"/>
                <c:pt idx="0">
                  <c:v>609</c:v>
                </c:pt>
                <c:pt idx="1">
                  <c:v>2394</c:v>
                </c:pt>
                <c:pt idx="2">
                  <c:v>2737</c:v>
                </c:pt>
                <c:pt idx="3">
                  <c:v>5568</c:v>
                </c:pt>
                <c:pt idx="4">
                  <c:v>6411</c:v>
                </c:pt>
                <c:pt idx="5">
                  <c:v>6609</c:v>
                </c:pt>
                <c:pt idx="6">
                  <c:v>13286</c:v>
                </c:pt>
                <c:pt idx="7">
                  <c:v>25893</c:v>
                </c:pt>
                <c:pt idx="8">
                  <c:v>31926</c:v>
                </c:pt>
                <c:pt idx="9">
                  <c:v>35360</c:v>
                </c:pt>
                <c:pt idx="10">
                  <c:v>59336</c:v>
                </c:pt>
                <c:pt idx="11">
                  <c:v>74112</c:v>
                </c:pt>
                <c:pt idx="12">
                  <c:v>102420</c:v>
                </c:pt>
                <c:pt idx="13">
                  <c:v>116505</c:v>
                </c:pt>
                <c:pt idx="14">
                  <c:v>125549</c:v>
                </c:pt>
                <c:pt idx="15">
                  <c:v>135301</c:v>
                </c:pt>
                <c:pt idx="16">
                  <c:v>174363</c:v>
                </c:pt>
                <c:pt idx="17">
                  <c:v>185600</c:v>
                </c:pt>
                <c:pt idx="18">
                  <c:v>202583</c:v>
                </c:pt>
                <c:pt idx="19">
                  <c:v>263706</c:v>
                </c:pt>
                <c:pt idx="20">
                  <c:v>336975</c:v>
                </c:pt>
                <c:pt idx="21">
                  <c:v>713130</c:v>
                </c:pt>
                <c:pt idx="22">
                  <c:v>1205308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57-4C03-B9DF-CE9B3A0BB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25295872"/>
        <c:axId val="224703552"/>
      </c:barChart>
      <c:catAx>
        <c:axId val="2252958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4703552"/>
        <c:crosses val="autoZero"/>
        <c:auto val="1"/>
        <c:lblAlgn val="ctr"/>
        <c:lblOffset val="100"/>
        <c:noMultiLvlLbl val="0"/>
      </c:catAx>
      <c:valAx>
        <c:axId val="224703552"/>
        <c:scaling>
          <c:orientation val="minMax"/>
          <c:min val="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52958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33336</xdr:colOff>
      <xdr:row>1</xdr:row>
      <xdr:rowOff>361950</xdr:rowOff>
    </xdr:from>
    <xdr:to>
      <xdr:col>6</xdr:col>
      <xdr:colOff>28575</xdr:colOff>
      <xdr:row>30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1228725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1228725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1238250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1238250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6</xdr:col>
      <xdr:colOff>0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bservatorioemigracao.pt/np4/7222" TargetMode="External"/><Relationship Id="rId1" Type="http://schemas.openxmlformats.org/officeDocument/2006/relationships/hyperlink" Target="http://www.observatorioemigracao.pt/np4/6415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observatorioemigracao.pt/np4/7222" TargetMode="External"/><Relationship Id="rId1" Type="http://schemas.openxmlformats.org/officeDocument/2006/relationships/hyperlink" Target="http://www.observatorioemigracao.pt/np4/6415" TargetMode="External"/><Relationship Id="rId4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observatorioemigracao.pt/np4/7222" TargetMode="External"/><Relationship Id="rId1" Type="http://schemas.openxmlformats.org/officeDocument/2006/relationships/hyperlink" Target="http://www.observatorioemigracao.pt/np4/6415" TargetMode="External"/><Relationship Id="rId4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://www.observatorioemigracao.pt/np4/7222" TargetMode="External"/><Relationship Id="rId1" Type="http://schemas.openxmlformats.org/officeDocument/2006/relationships/hyperlink" Target="http://www.observatorioemigracao.pt/np4/6415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observatorioemigracao.pt/np4/7222" TargetMode="External"/><Relationship Id="rId1" Type="http://schemas.openxmlformats.org/officeDocument/2006/relationships/hyperlink" Target="http://www.observatorioemigracao.pt/np4/6415" TargetMode="External"/><Relationship Id="rId4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://www.observatorioemigracao.pt/np4/7222" TargetMode="External"/><Relationship Id="rId1" Type="http://schemas.openxmlformats.org/officeDocument/2006/relationships/hyperlink" Target="http://www.observatorioemigracao.pt/np4/6415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observatorioemigracao.pt/np4/7222" TargetMode="External"/><Relationship Id="rId1" Type="http://schemas.openxmlformats.org/officeDocument/2006/relationships/hyperlink" Target="http://www.observatorioemigracao.pt/np4/6415" TargetMode="External"/><Relationship Id="rId4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www.observatorioemigracao.pt/np4/7222" TargetMode="External"/><Relationship Id="rId1" Type="http://schemas.openxmlformats.org/officeDocument/2006/relationships/hyperlink" Target="http://www.observatorioemigracao.pt/np4/6415" TargetMode="External"/><Relationship Id="rId4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bservatorioemigracao.pt/np4/7222" TargetMode="External"/><Relationship Id="rId1" Type="http://schemas.openxmlformats.org/officeDocument/2006/relationships/hyperlink" Target="http://www.observatorioemigracao.pt/np4/6415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observatorioemigracao.pt/np4/7222" TargetMode="External"/><Relationship Id="rId1" Type="http://schemas.openxmlformats.org/officeDocument/2006/relationships/hyperlink" Target="http://www.observatorioemigracao.pt/np4/6415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observatorioemigracao.pt/np4/7222" TargetMode="External"/><Relationship Id="rId1" Type="http://schemas.openxmlformats.org/officeDocument/2006/relationships/hyperlink" Target="http://www.observatorioemigracao.pt/np4/6415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observatorioemigracao.pt/np4/7222" TargetMode="External"/><Relationship Id="rId1" Type="http://schemas.openxmlformats.org/officeDocument/2006/relationships/hyperlink" Target="http://www.observatorioemigracao.pt/np4/6415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observatorioemigracao.pt/np4/7222" TargetMode="External"/><Relationship Id="rId1" Type="http://schemas.openxmlformats.org/officeDocument/2006/relationships/hyperlink" Target="http://www.observatorioemigracao.pt/np4/6415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observatorioemigracao.pt/np4/7222" TargetMode="External"/><Relationship Id="rId1" Type="http://schemas.openxmlformats.org/officeDocument/2006/relationships/hyperlink" Target="http://www.observatorioemigracao.pt/np4/6415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observatorioemigracao.pt/np4/7222" TargetMode="External"/><Relationship Id="rId1" Type="http://schemas.openxmlformats.org/officeDocument/2006/relationships/hyperlink" Target="http://www.observatorioemigracao.pt/np4/6415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observatorioemigracao.pt/np4/7222" TargetMode="External"/><Relationship Id="rId1" Type="http://schemas.openxmlformats.org/officeDocument/2006/relationships/hyperlink" Target="http://www.observatorioemigracao.pt/np4/641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showGridLines="0" tabSelected="1" workbookViewId="0"/>
  </sheetViews>
  <sheetFormatPr defaultColWidth="8.7109375" defaultRowHeight="12" customHeight="1" x14ac:dyDescent="0.25"/>
  <cols>
    <col min="1" max="1" width="12.7109375" style="49" customWidth="1"/>
    <col min="2" max="2" width="36.7109375" style="55" customWidth="1"/>
    <col min="3" max="4" width="36.7109375" style="54" customWidth="1"/>
    <col min="5" max="7" width="48.7109375" style="49" customWidth="1"/>
    <col min="8" max="8" width="8.7109375" style="61" customWidth="1"/>
    <col min="9" max="16384" width="8.7109375" style="49"/>
  </cols>
  <sheetData>
    <row r="1" spans="1:13" s="45" customFormat="1" ht="30" customHeight="1" x14ac:dyDescent="0.25">
      <c r="A1" s="48" t="s">
        <v>0</v>
      </c>
      <c r="B1" s="247" t="s">
        <v>1</v>
      </c>
      <c r="C1" s="248"/>
      <c r="D1" s="248"/>
      <c r="E1" s="98"/>
      <c r="F1" s="98"/>
      <c r="G1" s="98"/>
      <c r="H1" s="99"/>
      <c r="I1" s="50"/>
      <c r="J1" s="50"/>
      <c r="K1" s="50"/>
      <c r="L1" s="50"/>
      <c r="M1" s="50"/>
    </row>
    <row r="2" spans="1:13" s="80" customFormat="1" ht="30" customHeight="1" x14ac:dyDescent="0.25">
      <c r="A2" s="51"/>
      <c r="B2" s="249" t="s">
        <v>73</v>
      </c>
      <c r="C2" s="250"/>
      <c r="D2" s="250"/>
      <c r="E2" s="251"/>
      <c r="F2" s="251"/>
      <c r="G2" s="251"/>
      <c r="H2" s="252"/>
    </row>
    <row r="3" spans="1:13" s="52" customFormat="1" ht="30" customHeight="1" x14ac:dyDescent="0.25">
      <c r="B3" s="253" t="s">
        <v>74</v>
      </c>
      <c r="C3" s="254"/>
      <c r="D3" s="254"/>
      <c r="E3" s="254"/>
      <c r="F3" s="254"/>
      <c r="G3" s="254"/>
      <c r="H3" s="99"/>
    </row>
    <row r="4" spans="1:13" s="52" customFormat="1" ht="15" customHeight="1" x14ac:dyDescent="0.25">
      <c r="A4" s="75"/>
      <c r="B4" s="237" t="str">
        <f>HYPERLINK('Quadro 2.1'!A1,'Quadro 2.1'!B2)</f>
        <v>Quadro 2.1 Principais indicadores da emigração portuguesa, 2018 ou último ano disponível</v>
      </c>
      <c r="C4" s="239"/>
      <c r="D4" s="239"/>
      <c r="E4" s="237" t="str">
        <f>HYPERLINK('Gráfico 2.1'!A1,'Gráfico 2.1'!B2)</f>
        <v>Gráfico 2.1 Entradas de portugueses, principais países de destino da emigração, 2018 ou último ano disponível</v>
      </c>
      <c r="F4" s="238"/>
      <c r="G4" s="238"/>
      <c r="H4" s="102"/>
    </row>
    <row r="5" spans="1:13" s="52" customFormat="1" ht="15" customHeight="1" x14ac:dyDescent="0.25">
      <c r="A5" s="75"/>
      <c r="B5" s="326" t="str">
        <f>HYPERLINK('Quadro 2.2'!A1,'Quadro 2.2'!B2)</f>
        <v>Quadro 2.2 Entradas de portugueses, principais países de destino da emigração, 2018 ou último ano disponível</v>
      </c>
      <c r="C5" s="239"/>
      <c r="D5" s="239"/>
      <c r="E5" s="326" t="str">
        <f>HYPERLINK('Gráfico 2.2'!A1,'Gráfico 2.2'!B2)</f>
        <v>Gráfico 2.2  Entradas de portugueses em percentagem das entradas de estrangeiros, principais países de destino da emigração, 2018 ou último ano disponível</v>
      </c>
      <c r="F5" s="238"/>
      <c r="G5" s="238"/>
      <c r="H5" s="102"/>
    </row>
    <row r="6" spans="1:13" s="52" customFormat="1" ht="15" customHeight="1" x14ac:dyDescent="0.25">
      <c r="A6" s="75"/>
      <c r="B6" s="326" t="str">
        <f>HYPERLINK('Quadro 2.2a'!A1,'Quadro 2.2a'!B2)</f>
        <v>Quadro 2.2a Entradas de portugueses, principais países de destino da emigração, variação 2017-2018 ou últimos dois anos disponíveis</v>
      </c>
      <c r="C6" s="239"/>
      <c r="D6" s="239"/>
      <c r="E6" s="326" t="str">
        <f>HYPERLINK('Gráfico 2.2a'!A1,'Gráfico 2.2a'!B2)</f>
        <v>Gráfico 2.2a  Entradas de portugueses, principais países de destino da emigração, variação 2017-2018 ou últimos dois anos disponíveis</v>
      </c>
      <c r="F6" s="270"/>
      <c r="G6" s="270"/>
      <c r="H6" s="102"/>
    </row>
    <row r="7" spans="1:13" s="52" customFormat="1" ht="15" customHeight="1" x14ac:dyDescent="0.25">
      <c r="A7" s="75"/>
      <c r="B7" s="237" t="str">
        <f>HYPERLINK('Quadro 2.3'!A1,'Quadro 2.3'!B2)</f>
        <v>Quadro 2.3 Nascidos em Portugal residentes no estrangeiro, principais países de destino da emigração, 2018 ou último ano disponível</v>
      </c>
      <c r="C7" s="239"/>
      <c r="D7" s="239"/>
      <c r="E7" s="237" t="str">
        <f>HYPERLINK('Gráfico 2.3'!A1,'Gráfico 2.3'!B2)</f>
        <v>Gráfico 2.3 Nascidos em Portugal residentes no estrangeiro, principais países de destino da emigração, 2018 ou último ano disponível</v>
      </c>
      <c r="F7" s="238"/>
      <c r="G7" s="238"/>
      <c r="H7" s="102"/>
    </row>
    <row r="8" spans="1:13" s="52" customFormat="1" ht="15" customHeight="1" x14ac:dyDescent="0.25">
      <c r="A8" s="186"/>
      <c r="B8" s="243" t="str">
        <f>HYPERLINK('Quadro 2.4'!A1,'Quadro 2.4'!B2)</f>
        <v>Quadro 2.4 Aquisição de nacionalidade por portugueses residentes no estrangeiro, principais países de destino da emigração, 2018 ou último ano disponível</v>
      </c>
      <c r="C8" s="238"/>
      <c r="D8" s="238"/>
      <c r="E8" s="237" t="str">
        <f>HYPERLINK('Gráfico 2.4'!A1,'Gráfico 2.4'!B2)</f>
        <v>Gráfico 2.4 Nascidos em Portugal residentes no estrangeiro em percentagem da população nascida no estrangeiro, principais países de destino da emigração, 2018 ou último ano disponível</v>
      </c>
      <c r="F8" s="238"/>
      <c r="G8" s="238"/>
      <c r="H8" s="101"/>
    </row>
    <row r="9" spans="1:13" s="53" customFormat="1" ht="15" customHeight="1" x14ac:dyDescent="0.2">
      <c r="A9" s="186"/>
      <c r="B9" s="237" t="str">
        <f>HYPERLINK('Quadro 2.5'!A1,'Quadro 2.5'!B2)</f>
        <v>Quadro 2.5 Residentes no estrangeiro com nacionalidade portuguesa, principais países de destino da emigração, 2018 ou último ano disponível</v>
      </c>
      <c r="C9" s="239"/>
      <c r="D9" s="239"/>
      <c r="E9" s="237" t="str">
        <f>HYPERLINK('Gráfico 2.5'!A1,'Gráfico 2.5'!B2)</f>
        <v>Gráfico 2.5 Aquisição de nacionalidade por portugueses residentes no estrangeiro, principais países de destino da emigração, 2018 ou último ano disponível</v>
      </c>
      <c r="F9" s="238"/>
      <c r="G9" s="238"/>
      <c r="H9" s="100"/>
    </row>
    <row r="10" spans="1:13" s="52" customFormat="1" ht="15" customHeight="1" x14ac:dyDescent="0.25">
      <c r="A10" s="75"/>
      <c r="B10" s="237" t="str">
        <f>HYPERLINK('Quadro 2.6'!A1,'Quadro 2.6'!B2)</f>
        <v>Quadro 2.6 Registos consulares de portugueses residentes no estrangeiro, principais países de destino da emigração, 2018</v>
      </c>
      <c r="C10" s="239"/>
      <c r="D10" s="239"/>
      <c r="E10" s="237" t="str">
        <f>HYPERLINK('Gráfico 2.6'!A1,'Gráfico 2.6'!B2)</f>
        <v>Gráfico 2.6 Residentes no estrangeiro com nacionalidade portuguesa, principais países de destino, 2018 ou último ano disponível</v>
      </c>
      <c r="F10" s="238"/>
      <c r="G10" s="238"/>
      <c r="H10" s="101"/>
    </row>
    <row r="11" spans="1:13" s="53" customFormat="1" ht="15" customHeight="1" x14ac:dyDescent="0.2">
      <c r="A11" s="75"/>
      <c r="B11" s="237"/>
      <c r="C11" s="239"/>
      <c r="D11" s="239"/>
      <c r="E11" s="237" t="str">
        <f>HYPERLINK('Gráfico 2.7'!A1,'Gráfico 2.7'!B2)</f>
        <v>Gráfico 2.7 Registos consulares de portugueses residentes no estrangeiro, principais países de destino da emigração, 2018</v>
      </c>
      <c r="F11" s="238"/>
      <c r="G11" s="238"/>
      <c r="H11" s="101"/>
    </row>
    <row r="12" spans="1:13" ht="30" customHeight="1" x14ac:dyDescent="0.25">
      <c r="B12" s="103"/>
      <c r="C12" s="104"/>
      <c r="D12" s="104"/>
      <c r="E12" s="52"/>
      <c r="F12" s="52"/>
      <c r="G12" s="52"/>
      <c r="H12" s="99"/>
    </row>
    <row r="13" spans="1:13" s="230" customFormat="1" ht="15" customHeight="1" x14ac:dyDescent="0.25">
      <c r="A13" s="234" t="s">
        <v>33</v>
      </c>
      <c r="B13" s="245" t="s">
        <v>95</v>
      </c>
      <c r="C13" s="246"/>
    </row>
    <row r="14" spans="1:13" s="230" customFormat="1" ht="15" customHeight="1" x14ac:dyDescent="0.25">
      <c r="A14" s="235" t="s">
        <v>2</v>
      </c>
      <c r="B14" s="244" t="s">
        <v>96</v>
      </c>
      <c r="C14" s="244"/>
      <c r="D14" s="244"/>
      <c r="E14" s="244"/>
      <c r="F14" s="244"/>
      <c r="G14" s="244"/>
      <c r="H14" s="236"/>
    </row>
    <row r="15" spans="1:13" ht="30" customHeight="1" x14ac:dyDescent="0.25">
      <c r="B15" s="66"/>
      <c r="C15" s="67"/>
      <c r="D15" s="67"/>
      <c r="E15" s="44"/>
      <c r="F15" s="44"/>
      <c r="G15" s="44"/>
    </row>
    <row r="16" spans="1:13" ht="60" customHeight="1" x14ac:dyDescent="0.25">
      <c r="B16" s="240" t="s">
        <v>60</v>
      </c>
      <c r="C16" s="241"/>
      <c r="D16" s="242"/>
    </row>
    <row r="17" ht="15" customHeight="1" x14ac:dyDescent="0.25"/>
    <row r="18" ht="15" customHeight="1" x14ac:dyDescent="0.25"/>
    <row r="19" ht="15" customHeight="1" x14ac:dyDescent="0.25"/>
    <row r="20" ht="15" customHeight="1" x14ac:dyDescent="0.25"/>
  </sheetData>
  <mergeCells count="22">
    <mergeCell ref="B1:D1"/>
    <mergeCell ref="B4:D4"/>
    <mergeCell ref="B5:D5"/>
    <mergeCell ref="B7:D7"/>
    <mergeCell ref="B2:H2"/>
    <mergeCell ref="B3:G3"/>
    <mergeCell ref="E4:G4"/>
    <mergeCell ref="E5:G5"/>
    <mergeCell ref="E7:G7"/>
    <mergeCell ref="B6:D6"/>
    <mergeCell ref="E6:G6"/>
    <mergeCell ref="E11:G11"/>
    <mergeCell ref="E8:G8"/>
    <mergeCell ref="B9:D9"/>
    <mergeCell ref="E9:G9"/>
    <mergeCell ref="B16:D16"/>
    <mergeCell ref="B8:D8"/>
    <mergeCell ref="B10:D10"/>
    <mergeCell ref="E10:G10"/>
    <mergeCell ref="B11:D11"/>
    <mergeCell ref="B14:G14"/>
    <mergeCell ref="B13:C13"/>
  </mergeCells>
  <hyperlinks>
    <hyperlink ref="B4:D4" location="'Quadro 2.1'!A1" display="=HYPERLINK('Quadro 2.1'!A1;'Quadro 2.1'!B2)"/>
    <hyperlink ref="B5:D5" location="'Quadro 2.2'!A1" display="=HYPERLINK('Quadro 2.2'!A1;'Quadro 2.2'!B2)"/>
    <hyperlink ref="B7:D7" location="'Quadro 2.3'!A1" display="=HYPERLINK('Quadro 2.3'!A1;'Quadro 2.3'!B2)"/>
    <hyperlink ref="B10:D10" location="'Quadro 2.6'!A1" display="=HYPERLINK('Quadro 2.6'!A1;'Quadro 2.6'!B2)"/>
    <hyperlink ref="E4:G4" location="'Gráfico 2.1'!A1" display="=HYPERLINK('Gráfico 2.1'!A1;'Gráfico 2.1'!B2)"/>
    <hyperlink ref="E5:G5" location="'Gráfico 2.2'!A1" display="=HYPERLINK('Gráfico 2.2'!A1;'Gráfico 2.2'!B2)"/>
    <hyperlink ref="E7:G7" location="'Gráfico 2.3'!A1" display="=HYPERLINK('Gráfico 2.3'!A1;'Gráfico 2.3'!B2)"/>
    <hyperlink ref="E8:G8" location="'Gráfico 2.4'!A1" display="=HYPERLINK('Gráfico 2.4'!A1;'Gráfico 2.4'!B2)"/>
    <hyperlink ref="E11:G11" location="'Gráfico 2.7'!A1" display="=HYPERLINK('Gráfico 2.7'!A1;'Gráfico 2.7'!B2)"/>
    <hyperlink ref="B8:D8" location="'Quadro 2.4'!A1" display="=HYPERLINK('Quadro 2.4'!A1;'Quadro 2.4'!B2)"/>
    <hyperlink ref="B9:D9" location="'Quadro 2.5'!A1" display="=HYPERLINK('Quadro 2.5'!A1;'Quadro 2.5'!B2)"/>
    <hyperlink ref="E9:G9" location="'Gráfico 2.5'!A1" display="=HYPERLINK('Gráfico 2.5'!A1;'Gráfico 2.5'!B2)"/>
    <hyperlink ref="E10:G10" location="'Gráfico 2.6'!A1" display="=HYPERLINK('Gráfico 2.6'!A1;'Gráfico 2.6'!B2)"/>
    <hyperlink ref="B14" r:id="rId1" display="http://www.observatorioemigracao.pt/np4/6415"/>
    <hyperlink ref="B14:G14" r:id="rId2" display="http://www.observatorioemigracao.pt/np4/7222"/>
    <hyperlink ref="B6:D6" location="'Quadro 2.2'!A1" display="=HYPERLINK('Quadro 2.2'!A1;'Quadro 2.2'!B2)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8" customWidth="1"/>
    <col min="2" max="6" width="18.7109375" style="58" customWidth="1"/>
    <col min="7" max="16384" width="8.7109375" style="58"/>
  </cols>
  <sheetData>
    <row r="1" spans="1:16" s="1" customFormat="1" ht="30" customHeight="1" x14ac:dyDescent="0.25">
      <c r="A1" s="40" t="s">
        <v>0</v>
      </c>
      <c r="B1" s="85" t="s">
        <v>1</v>
      </c>
      <c r="C1" s="58"/>
      <c r="D1" s="58"/>
      <c r="E1" s="58"/>
      <c r="F1" s="60" t="s">
        <v>8</v>
      </c>
    </row>
    <row r="2" spans="1:16" s="19" customFormat="1" ht="45" customHeight="1" x14ac:dyDescent="0.25">
      <c r="A2" s="17"/>
      <c r="B2" s="299" t="s">
        <v>84</v>
      </c>
      <c r="C2" s="300"/>
      <c r="D2" s="300"/>
      <c r="E2" s="300"/>
      <c r="F2" s="300"/>
      <c r="G2" s="47"/>
      <c r="H2" s="47"/>
      <c r="I2" s="47"/>
      <c r="J2" s="62"/>
      <c r="K2" s="62"/>
      <c r="L2" s="18"/>
      <c r="M2" s="18"/>
      <c r="N2" s="18"/>
      <c r="O2" s="47"/>
      <c r="P2" s="47"/>
    </row>
    <row r="3" spans="1:16" ht="15" customHeight="1" x14ac:dyDescent="0.25">
      <c r="B3" s="38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5" s="105" customFormat="1" ht="30" customHeight="1" x14ac:dyDescent="0.25">
      <c r="A33" s="220" t="s">
        <v>9</v>
      </c>
      <c r="B33" s="255" t="s">
        <v>94</v>
      </c>
      <c r="C33" s="268"/>
      <c r="D33" s="268"/>
      <c r="E33" s="268"/>
      <c r="F33" s="258"/>
      <c r="G33" s="4"/>
      <c r="H33" s="4"/>
      <c r="I33" s="5"/>
      <c r="J33" s="5"/>
      <c r="K33" s="5"/>
      <c r="L33"/>
      <c r="M33"/>
      <c r="N33"/>
      <c r="O33"/>
    </row>
    <row r="34" spans="1:15" s="105" customFormat="1" ht="120" customHeight="1" x14ac:dyDescent="0.25">
      <c r="A34" s="43" t="s">
        <v>10</v>
      </c>
      <c r="B34" s="269" t="s">
        <v>65</v>
      </c>
      <c r="C34" s="269"/>
      <c r="D34" s="269"/>
      <c r="E34" s="269"/>
      <c r="F34" s="269"/>
    </row>
    <row r="35" spans="1:15" s="230" customFormat="1" ht="15" customHeight="1" x14ac:dyDescent="0.25">
      <c r="A35" s="234" t="s">
        <v>33</v>
      </c>
      <c r="B35" s="245" t="s">
        <v>95</v>
      </c>
      <c r="C35" s="246"/>
    </row>
    <row r="36" spans="1:15" s="230" customFormat="1" ht="15" customHeight="1" x14ac:dyDescent="0.25">
      <c r="A36" s="235" t="s">
        <v>2</v>
      </c>
      <c r="B36" s="244" t="s">
        <v>96</v>
      </c>
      <c r="C36" s="244"/>
      <c r="D36" s="244"/>
      <c r="E36" s="244"/>
      <c r="F36" s="244"/>
      <c r="G36" s="244"/>
      <c r="H36" s="236"/>
    </row>
    <row r="37" spans="1:15" ht="15" customHeight="1" x14ac:dyDescent="0.25"/>
    <row r="38" spans="1:15" ht="15" customHeight="1" x14ac:dyDescent="0.25"/>
    <row r="39" spans="1:15" ht="15" customHeight="1" x14ac:dyDescent="0.25"/>
    <row r="40" spans="1:15" ht="15" customHeight="1" x14ac:dyDescent="0.25"/>
    <row r="41" spans="1:15" ht="15" customHeight="1" x14ac:dyDescent="0.25"/>
    <row r="42" spans="1:15" ht="15" customHeight="1" x14ac:dyDescent="0.25"/>
    <row r="43" spans="1:15" ht="15" customHeight="1" x14ac:dyDescent="0.25"/>
    <row r="44" spans="1:15" ht="15" customHeight="1" x14ac:dyDescent="0.25"/>
    <row r="45" spans="1:15" ht="15" customHeight="1" x14ac:dyDescent="0.25"/>
    <row r="46" spans="1:15" ht="15" customHeight="1" x14ac:dyDescent="0.25"/>
    <row r="49" spans="1:9" ht="12" customHeight="1" x14ac:dyDescent="0.2">
      <c r="B49" s="175" t="s">
        <v>16</v>
      </c>
      <c r="C49" s="176">
        <v>5.7572053639439513E-2</v>
      </c>
    </row>
    <row r="50" spans="1:9" ht="12" customHeight="1" x14ac:dyDescent="0.2">
      <c r="B50" s="175" t="s">
        <v>38</v>
      </c>
      <c r="C50" s="176">
        <v>8.3306200412183812E-2</v>
      </c>
    </row>
    <row r="51" spans="1:9" ht="12" customHeight="1" x14ac:dyDescent="0.2">
      <c r="B51" s="175" t="s">
        <v>23</v>
      </c>
      <c r="C51" s="176">
        <v>0.13539482879105519</v>
      </c>
    </row>
    <row r="52" spans="1:9" ht="12" customHeight="1" x14ac:dyDescent="0.25">
      <c r="B52" s="177" t="s">
        <v>4</v>
      </c>
      <c r="C52" s="179">
        <v>0.18504412189259789</v>
      </c>
      <c r="E52" s="36"/>
      <c r="F52" s="36"/>
    </row>
    <row r="53" spans="1:9" ht="12" customHeight="1" x14ac:dyDescent="0.25">
      <c r="B53" s="233" t="s">
        <v>19</v>
      </c>
      <c r="C53" s="179">
        <v>0.3</v>
      </c>
      <c r="E53" s="36"/>
      <c r="F53" s="36"/>
    </row>
    <row r="54" spans="1:9" ht="12" customHeight="1" x14ac:dyDescent="0.25">
      <c r="B54" s="177" t="s">
        <v>29</v>
      </c>
      <c r="C54" s="179">
        <v>0.32201625918161114</v>
      </c>
      <c r="E54" s="79"/>
      <c r="F54" s="79"/>
    </row>
    <row r="55" spans="1:9" ht="12" customHeight="1" x14ac:dyDescent="0.25">
      <c r="B55" s="178" t="s">
        <v>17</v>
      </c>
      <c r="C55" s="179">
        <v>0.51167592845646959</v>
      </c>
    </row>
    <row r="56" spans="1:9" ht="12" customHeight="1" x14ac:dyDescent="0.25">
      <c r="B56" s="233" t="s">
        <v>22</v>
      </c>
      <c r="C56" s="180">
        <v>0.60044282658460613</v>
      </c>
    </row>
    <row r="57" spans="1:9" ht="12" customHeight="1" x14ac:dyDescent="0.25">
      <c r="B57" s="177" t="s">
        <v>34</v>
      </c>
      <c r="C57" s="180">
        <v>0.55405264800749143</v>
      </c>
      <c r="E57" s="191"/>
      <c r="F57" s="191"/>
    </row>
    <row r="58" spans="1:9" ht="12" customHeight="1" x14ac:dyDescent="0.2">
      <c r="B58" s="175" t="s">
        <v>20</v>
      </c>
      <c r="C58" s="176">
        <v>0.91120242987314626</v>
      </c>
    </row>
    <row r="59" spans="1:9" ht="12" customHeight="1" x14ac:dyDescent="0.25">
      <c r="B59" s="177" t="s">
        <v>27</v>
      </c>
      <c r="C59" s="180">
        <v>1.0133309313637182</v>
      </c>
      <c r="E59" s="79"/>
      <c r="F59" s="79"/>
    </row>
    <row r="60" spans="1:9" ht="12" customHeight="1" x14ac:dyDescent="0.2">
      <c r="B60" s="175" t="s">
        <v>26</v>
      </c>
      <c r="C60" s="176">
        <v>1.1378883636691211</v>
      </c>
      <c r="E60" s="191"/>
      <c r="F60" s="191"/>
    </row>
    <row r="61" spans="1:9" ht="12" customHeight="1" x14ac:dyDescent="0.2">
      <c r="B61" s="175" t="s">
        <v>28</v>
      </c>
      <c r="C61" s="176">
        <v>1.3979947529192802</v>
      </c>
    </row>
    <row r="62" spans="1:9" ht="12" customHeight="1" x14ac:dyDescent="0.2">
      <c r="B62" s="175" t="s">
        <v>18</v>
      </c>
      <c r="C62" s="176">
        <v>2.3171531017465394</v>
      </c>
    </row>
    <row r="63" spans="1:9" ht="12" customHeight="1" x14ac:dyDescent="0.2">
      <c r="A63" s="38"/>
      <c r="B63" s="175" t="s">
        <v>31</v>
      </c>
      <c r="C63" s="176">
        <v>2.4571976441583345</v>
      </c>
      <c r="D63" s="38"/>
      <c r="G63" s="38"/>
      <c r="H63" s="38"/>
      <c r="I63" s="38"/>
    </row>
    <row r="64" spans="1:9" ht="12" customHeight="1" x14ac:dyDescent="0.2">
      <c r="A64" s="38"/>
      <c r="B64" s="175" t="s">
        <v>30</v>
      </c>
      <c r="C64" s="176">
        <v>2.9827556229946102</v>
      </c>
      <c r="D64" s="38"/>
      <c r="E64" s="79"/>
      <c r="F64" s="79"/>
      <c r="G64" s="38"/>
      <c r="H64" s="38"/>
      <c r="I64" s="38"/>
    </row>
    <row r="65" spans="1:14" ht="12" customHeight="1" x14ac:dyDescent="0.25">
      <c r="A65" s="23"/>
      <c r="B65" s="178" t="s">
        <v>32</v>
      </c>
      <c r="C65" s="179">
        <v>5.9740188667628935</v>
      </c>
      <c r="D65" s="36"/>
      <c r="G65" s="36"/>
      <c r="H65" s="36"/>
      <c r="I65" s="36"/>
      <c r="L65" s="7"/>
      <c r="M65" s="7"/>
      <c r="N65" s="7"/>
    </row>
    <row r="66" spans="1:14" ht="12" customHeight="1" x14ac:dyDescent="0.2">
      <c r="A66" s="23"/>
      <c r="B66" s="224" t="s">
        <v>59</v>
      </c>
      <c r="C66" s="225">
        <v>10.893854748603351</v>
      </c>
      <c r="D66" s="36"/>
      <c r="E66" s="191"/>
      <c r="F66" s="191"/>
      <c r="G66" s="36"/>
      <c r="H66" s="36"/>
      <c r="I66" s="36"/>
    </row>
    <row r="67" spans="1:14" ht="12" customHeight="1" x14ac:dyDescent="0.2">
      <c r="A67" s="23"/>
      <c r="B67" s="224" t="s">
        <v>24</v>
      </c>
      <c r="C67" s="225">
        <v>14.206297678948223</v>
      </c>
      <c r="D67" s="37"/>
      <c r="E67" s="37"/>
      <c r="F67" s="37"/>
      <c r="G67" s="37"/>
      <c r="H67" s="37"/>
      <c r="I67" s="37"/>
    </row>
    <row r="68" spans="1:14" ht="12" customHeight="1" x14ac:dyDescent="0.2">
      <c r="A68" s="23"/>
      <c r="B68" s="175" t="s">
        <v>5</v>
      </c>
      <c r="C68" s="176" t="s">
        <v>6</v>
      </c>
      <c r="D68" s="36"/>
      <c r="E68" s="36"/>
      <c r="F68" s="36"/>
      <c r="G68" s="36"/>
      <c r="H68" s="36"/>
      <c r="I68" s="36"/>
    </row>
    <row r="69" spans="1:14" s="38" customFormat="1" ht="12" customHeight="1" x14ac:dyDescent="0.2">
      <c r="B69" s="175" t="s">
        <v>7</v>
      </c>
      <c r="C69" s="176" t="s">
        <v>6</v>
      </c>
      <c r="D69" s="79"/>
      <c r="E69" s="58"/>
      <c r="F69" s="58"/>
    </row>
    <row r="70" spans="1:14" s="38" customFormat="1" ht="12" customHeight="1" x14ac:dyDescent="0.2">
      <c r="B70" s="175" t="s">
        <v>21</v>
      </c>
      <c r="C70" s="176" t="s">
        <v>6</v>
      </c>
      <c r="D70" s="79"/>
      <c r="E70" s="58"/>
      <c r="F70" s="58"/>
    </row>
    <row r="71" spans="1:14" s="38" customFormat="1" ht="12" customHeight="1" x14ac:dyDescent="0.2">
      <c r="B71" s="175" t="s">
        <v>25</v>
      </c>
      <c r="C71" s="176" t="s">
        <v>6</v>
      </c>
      <c r="E71" s="36"/>
      <c r="F71" s="36"/>
    </row>
  </sheetData>
  <sortState ref="B49:C70">
    <sortCondition ref="C48"/>
  </sortState>
  <mergeCells count="5">
    <mergeCell ref="B2:F2"/>
    <mergeCell ref="B34:F34"/>
    <mergeCell ref="B33:F33"/>
    <mergeCell ref="B35:C35"/>
    <mergeCell ref="B36:G36"/>
  </mergeCells>
  <hyperlinks>
    <hyperlink ref="F1" location="Índice!A1" display="[índice Ç]"/>
    <hyperlink ref="B36" r:id="rId1" display="http://www.observatorioemigracao.pt/np4/6415"/>
    <hyperlink ref="B36:G36" r:id="rId2" display="http://www.observatorioemigracao.pt/np4/7222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8" customWidth="1"/>
    <col min="2" max="6" width="18.7109375" style="58" customWidth="1"/>
    <col min="7" max="16384" width="8.7109375" style="58"/>
  </cols>
  <sheetData>
    <row r="1" spans="1:16" s="105" customFormat="1" ht="30" customHeight="1" x14ac:dyDescent="0.25">
      <c r="A1" s="40" t="s">
        <v>0</v>
      </c>
      <c r="B1" s="85" t="s">
        <v>1</v>
      </c>
      <c r="C1" s="58"/>
      <c r="D1" s="58"/>
      <c r="E1" s="58"/>
      <c r="F1" s="60" t="s">
        <v>8</v>
      </c>
    </row>
    <row r="2" spans="1:16" s="19" customFormat="1" ht="45" customHeight="1" x14ac:dyDescent="0.25">
      <c r="A2" s="17"/>
      <c r="B2" s="299" t="s">
        <v>109</v>
      </c>
      <c r="C2" s="300"/>
      <c r="D2" s="300"/>
      <c r="E2" s="300"/>
      <c r="F2" s="300"/>
      <c r="G2" s="47"/>
      <c r="H2" s="47"/>
      <c r="I2" s="47"/>
      <c r="J2" s="62"/>
      <c r="K2" s="62"/>
      <c r="L2" s="18"/>
      <c r="M2" s="18"/>
      <c r="N2" s="18"/>
      <c r="O2" s="47"/>
      <c r="P2" s="47"/>
    </row>
    <row r="3" spans="1:16" ht="15" customHeight="1" x14ac:dyDescent="0.25">
      <c r="B3" s="213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5" s="105" customFormat="1" ht="30" customHeight="1" x14ac:dyDescent="0.25">
      <c r="A33" s="220" t="s">
        <v>9</v>
      </c>
      <c r="B33" s="255" t="s">
        <v>110</v>
      </c>
      <c r="C33" s="268"/>
      <c r="D33" s="268"/>
      <c r="E33" s="268"/>
      <c r="F33" s="258"/>
      <c r="G33" s="4"/>
      <c r="H33" s="4"/>
      <c r="I33" s="5"/>
      <c r="J33" s="5"/>
      <c r="K33" s="5"/>
      <c r="L33"/>
      <c r="M33"/>
      <c r="N33"/>
      <c r="O33"/>
    </row>
    <row r="34" spans="1:15" s="105" customFormat="1" ht="105" customHeight="1" x14ac:dyDescent="0.25">
      <c r="A34" s="43" t="s">
        <v>10</v>
      </c>
      <c r="B34" s="269" t="s">
        <v>103</v>
      </c>
      <c r="C34" s="269"/>
      <c r="D34" s="269"/>
      <c r="E34" s="269"/>
      <c r="F34" s="269"/>
    </row>
    <row r="35" spans="1:15" s="230" customFormat="1" ht="15" customHeight="1" x14ac:dyDescent="0.25">
      <c r="A35" s="234" t="s">
        <v>33</v>
      </c>
      <c r="B35" s="245" t="s">
        <v>95</v>
      </c>
      <c r="C35" s="246"/>
    </row>
    <row r="36" spans="1:15" s="230" customFormat="1" ht="15" customHeight="1" x14ac:dyDescent="0.25">
      <c r="A36" s="235" t="s">
        <v>2</v>
      </c>
      <c r="B36" s="244" t="s">
        <v>96</v>
      </c>
      <c r="C36" s="244"/>
      <c r="D36" s="244"/>
      <c r="E36" s="244"/>
      <c r="F36" s="244"/>
      <c r="G36" s="244"/>
      <c r="H36" s="236"/>
    </row>
    <row r="37" spans="1:15" ht="15" customHeight="1" x14ac:dyDescent="0.25"/>
    <row r="38" spans="1:15" ht="15" customHeight="1" x14ac:dyDescent="0.25"/>
    <row r="39" spans="1:15" ht="15" customHeight="1" x14ac:dyDescent="0.25"/>
    <row r="40" spans="1:15" ht="15" customHeight="1" x14ac:dyDescent="0.25"/>
    <row r="41" spans="1:15" ht="15" customHeight="1" x14ac:dyDescent="0.25"/>
    <row r="42" spans="1:15" ht="15" customHeight="1" x14ac:dyDescent="0.25"/>
    <row r="43" spans="1:15" ht="15" customHeight="1" x14ac:dyDescent="0.25"/>
    <row r="44" spans="1:15" ht="15" customHeight="1" x14ac:dyDescent="0.25"/>
    <row r="45" spans="1:15" ht="15" customHeight="1" x14ac:dyDescent="0.25"/>
    <row r="46" spans="1:15" ht="15" customHeight="1" x14ac:dyDescent="0.25"/>
    <row r="49" spans="1:9" ht="12" customHeight="1" x14ac:dyDescent="0.2">
      <c r="B49" s="324" t="s">
        <v>104</v>
      </c>
      <c r="C49" s="321">
        <v>-4068</v>
      </c>
      <c r="D49" s="176"/>
    </row>
    <row r="50" spans="1:9" ht="12" customHeight="1" x14ac:dyDescent="0.2">
      <c r="B50" s="175" t="s">
        <v>30</v>
      </c>
      <c r="C50" s="321">
        <v>-3751</v>
      </c>
      <c r="D50" s="176"/>
    </row>
    <row r="51" spans="1:9" ht="12" customHeight="1" x14ac:dyDescent="0.2">
      <c r="B51" s="175" t="s">
        <v>5</v>
      </c>
      <c r="C51" s="321">
        <v>-1052</v>
      </c>
      <c r="D51" s="176"/>
    </row>
    <row r="52" spans="1:9" ht="12" customHeight="1" x14ac:dyDescent="0.2">
      <c r="B52" s="175" t="s">
        <v>32</v>
      </c>
      <c r="C52" s="321">
        <v>-524</v>
      </c>
      <c r="D52" s="176"/>
      <c r="E52" s="36"/>
      <c r="F52" s="36"/>
    </row>
    <row r="53" spans="1:9" ht="12" customHeight="1" x14ac:dyDescent="0.25">
      <c r="B53" s="325" t="s">
        <v>105</v>
      </c>
      <c r="C53" s="177">
        <v>-172</v>
      </c>
      <c r="D53" s="179"/>
      <c r="E53" s="36"/>
      <c r="F53" s="36"/>
    </row>
    <row r="54" spans="1:9" ht="12" customHeight="1" x14ac:dyDescent="0.25">
      <c r="B54" s="325" t="s">
        <v>106</v>
      </c>
      <c r="C54" s="177">
        <v>-121</v>
      </c>
      <c r="D54" s="179"/>
      <c r="E54" s="79"/>
      <c r="F54" s="79"/>
    </row>
    <row r="55" spans="1:9" ht="12" customHeight="1" x14ac:dyDescent="0.25">
      <c r="B55" s="325" t="s">
        <v>107</v>
      </c>
      <c r="C55" s="322">
        <v>-67</v>
      </c>
      <c r="D55" s="180"/>
    </row>
    <row r="56" spans="1:9" ht="12" customHeight="1" x14ac:dyDescent="0.2">
      <c r="B56" s="175" t="s">
        <v>16</v>
      </c>
      <c r="C56" s="321">
        <v>-27</v>
      </c>
      <c r="D56" s="176"/>
    </row>
    <row r="57" spans="1:9" ht="12" customHeight="1" x14ac:dyDescent="0.25">
      <c r="B57" s="178" t="s">
        <v>59</v>
      </c>
      <c r="C57" s="177">
        <v>17</v>
      </c>
      <c r="D57" s="179"/>
      <c r="E57" s="213"/>
      <c r="F57" s="213"/>
    </row>
    <row r="58" spans="1:9" ht="12" customHeight="1" x14ac:dyDescent="0.2">
      <c r="B58" s="324" t="s">
        <v>108</v>
      </c>
      <c r="C58" s="321">
        <v>22</v>
      </c>
      <c r="D58" s="176"/>
    </row>
    <row r="59" spans="1:9" ht="12" customHeight="1" x14ac:dyDescent="0.2">
      <c r="B59" s="175" t="s">
        <v>29</v>
      </c>
      <c r="C59" s="321">
        <v>37</v>
      </c>
      <c r="D59" s="176"/>
      <c r="E59" s="79"/>
      <c r="F59" s="79"/>
    </row>
    <row r="60" spans="1:9" ht="12" customHeight="1" x14ac:dyDescent="0.25">
      <c r="B60" s="177" t="s">
        <v>17</v>
      </c>
      <c r="C60" s="177">
        <v>56</v>
      </c>
      <c r="D60" s="179"/>
      <c r="E60" s="213"/>
      <c r="F60" s="213"/>
    </row>
    <row r="61" spans="1:9" ht="12" customHeight="1" x14ac:dyDescent="0.2">
      <c r="B61" s="224" t="s">
        <v>27</v>
      </c>
      <c r="C61" s="323">
        <v>75</v>
      </c>
      <c r="D61" s="225"/>
    </row>
    <row r="62" spans="1:9" ht="12" customHeight="1" x14ac:dyDescent="0.25">
      <c r="B62" s="233" t="s">
        <v>19</v>
      </c>
      <c r="C62" s="322">
        <v>78</v>
      </c>
      <c r="D62" s="180"/>
    </row>
    <row r="63" spans="1:9" ht="12" customHeight="1" x14ac:dyDescent="0.2">
      <c r="A63" s="213"/>
      <c r="B63" s="175" t="s">
        <v>22</v>
      </c>
      <c r="C63" s="321">
        <v>105</v>
      </c>
      <c r="D63" s="176"/>
      <c r="G63" s="213"/>
      <c r="H63" s="213"/>
      <c r="I63" s="213"/>
    </row>
    <row r="64" spans="1:9" ht="12" customHeight="1" x14ac:dyDescent="0.25">
      <c r="A64" s="213"/>
      <c r="B64" s="177" t="s">
        <v>20</v>
      </c>
      <c r="C64" s="322">
        <v>123</v>
      </c>
      <c r="D64" s="180"/>
      <c r="E64" s="79"/>
      <c r="F64" s="79"/>
      <c r="G64" s="213"/>
      <c r="H64" s="213"/>
      <c r="I64" s="213"/>
    </row>
    <row r="65" spans="1:14" ht="12" customHeight="1" x14ac:dyDescent="0.2">
      <c r="A65" s="23"/>
      <c r="B65" s="175" t="s">
        <v>24</v>
      </c>
      <c r="C65" s="321">
        <v>159</v>
      </c>
      <c r="D65" s="176"/>
      <c r="G65" s="36"/>
      <c r="H65" s="36"/>
      <c r="I65" s="36"/>
      <c r="L65" s="7"/>
      <c r="M65" s="7"/>
      <c r="N65" s="7"/>
    </row>
    <row r="66" spans="1:14" ht="12" customHeight="1" x14ac:dyDescent="0.2">
      <c r="A66" s="23"/>
      <c r="B66" s="175" t="s">
        <v>26</v>
      </c>
      <c r="C66" s="321">
        <v>273</v>
      </c>
      <c r="D66" s="176"/>
      <c r="E66" s="213"/>
      <c r="F66" s="213"/>
      <c r="G66" s="36"/>
      <c r="H66" s="36"/>
      <c r="I66" s="36"/>
    </row>
    <row r="67" spans="1:14" ht="12" customHeight="1" x14ac:dyDescent="0.2">
      <c r="A67" s="23"/>
      <c r="B67" s="175" t="s">
        <v>28</v>
      </c>
      <c r="C67" s="321">
        <v>1598</v>
      </c>
      <c r="D67" s="176"/>
      <c r="E67" s="37"/>
      <c r="F67" s="37"/>
      <c r="G67" s="37"/>
      <c r="H67" s="37"/>
      <c r="I67" s="37"/>
    </row>
    <row r="68" spans="1:14" ht="12" customHeight="1" x14ac:dyDescent="0.25">
      <c r="A68" s="23"/>
      <c r="B68" s="178"/>
      <c r="C68" s="177"/>
      <c r="D68" s="179"/>
      <c r="E68" s="36"/>
      <c r="F68" s="36"/>
      <c r="G68" s="36"/>
      <c r="H68" s="36"/>
      <c r="I68" s="36"/>
    </row>
    <row r="69" spans="1:14" s="213" customFormat="1" ht="12" customHeight="1" x14ac:dyDescent="0.2">
      <c r="B69" s="175"/>
      <c r="C69" s="321"/>
      <c r="D69" s="176"/>
      <c r="E69" s="58"/>
      <c r="F69" s="58"/>
    </row>
    <row r="70" spans="1:14" s="213" customFormat="1" ht="12" customHeight="1" x14ac:dyDescent="0.2">
      <c r="B70" s="224"/>
      <c r="C70" s="323"/>
      <c r="D70" s="225"/>
      <c r="E70" s="58"/>
      <c r="F70" s="58"/>
    </row>
    <row r="71" spans="1:14" s="213" customFormat="1" ht="12" customHeight="1" x14ac:dyDescent="0.2">
      <c r="B71" s="175"/>
      <c r="C71" s="176"/>
      <c r="E71" s="36"/>
      <c r="F71" s="36"/>
    </row>
  </sheetData>
  <sortState ref="B49:D70">
    <sortCondition ref="C49:C70"/>
  </sortState>
  <mergeCells count="5">
    <mergeCell ref="B2:F2"/>
    <mergeCell ref="B33:F33"/>
    <mergeCell ref="B34:F34"/>
    <mergeCell ref="B35:C35"/>
    <mergeCell ref="B36:G36"/>
  </mergeCells>
  <hyperlinks>
    <hyperlink ref="F1" location="Índice!A1" display="[índice Ç]"/>
    <hyperlink ref="B36" r:id="rId1" display="http://www.observatorioemigracao.pt/np4/6415"/>
    <hyperlink ref="B36:G36" r:id="rId2" display="http://www.observatorioemigracao.pt/np4/7222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showGridLines="0" workbookViewId="0"/>
  </sheetViews>
  <sheetFormatPr defaultColWidth="8.7109375" defaultRowHeight="12" customHeight="1" x14ac:dyDescent="0.25"/>
  <cols>
    <col min="1" max="1" width="12.7109375" style="28" customWidth="1"/>
    <col min="2" max="6" width="18.7109375" style="28" customWidth="1"/>
    <col min="7" max="16384" width="8.7109375" style="28"/>
  </cols>
  <sheetData>
    <row r="1" spans="1:16" s="1" customFormat="1" ht="30" customHeight="1" x14ac:dyDescent="0.25">
      <c r="A1" s="40" t="s">
        <v>0</v>
      </c>
      <c r="B1" s="85" t="s">
        <v>1</v>
      </c>
      <c r="C1" s="58"/>
      <c r="D1" s="58"/>
      <c r="E1" s="58"/>
      <c r="F1" s="60" t="s">
        <v>8</v>
      </c>
    </row>
    <row r="2" spans="1:16" s="19" customFormat="1" ht="45" customHeight="1" x14ac:dyDescent="0.25">
      <c r="A2" s="17"/>
      <c r="B2" s="299" t="s">
        <v>83</v>
      </c>
      <c r="C2" s="301"/>
      <c r="D2" s="301"/>
      <c r="E2" s="301"/>
      <c r="F2" s="301"/>
      <c r="G2" s="25"/>
      <c r="H2" s="25"/>
      <c r="I2" s="25"/>
      <c r="J2" s="22"/>
      <c r="K2" s="22"/>
      <c r="L2" s="18"/>
      <c r="M2" s="18"/>
      <c r="N2" s="18"/>
      <c r="O2" s="25"/>
      <c r="P2" s="25"/>
    </row>
    <row r="3" spans="1:16" s="10" customFormat="1" ht="15" customHeight="1" x14ac:dyDescent="0.25">
      <c r="B3" s="71"/>
      <c r="C3" s="72"/>
      <c r="D3" s="72"/>
      <c r="E3" s="72"/>
      <c r="F3" s="72"/>
      <c r="G3" s="47"/>
      <c r="H3" s="47"/>
      <c r="I3" s="47"/>
      <c r="J3" s="8"/>
      <c r="K3" s="8"/>
      <c r="L3" s="8"/>
      <c r="M3" s="8"/>
      <c r="N3" s="8"/>
      <c r="O3" s="47"/>
      <c r="P3" s="47"/>
    </row>
    <row r="4" spans="1:16" s="10" customFormat="1" ht="15" customHeight="1" x14ac:dyDescent="0.25">
      <c r="B4" s="71"/>
      <c r="C4" s="72"/>
      <c r="D4" s="72"/>
      <c r="E4" s="72"/>
      <c r="F4" s="72"/>
      <c r="G4" s="47"/>
      <c r="H4" s="47"/>
      <c r="I4" s="47"/>
      <c r="J4" s="8"/>
      <c r="K4" s="8"/>
      <c r="L4" s="8"/>
      <c r="M4" s="8"/>
      <c r="N4" s="8"/>
      <c r="O4" s="47"/>
      <c r="P4" s="47"/>
    </row>
    <row r="5" spans="1:16" s="10" customFormat="1" ht="15" customHeight="1" x14ac:dyDescent="0.25">
      <c r="B5" s="71"/>
      <c r="C5" s="72"/>
      <c r="D5" s="72"/>
      <c r="E5" s="72"/>
      <c r="F5" s="72"/>
      <c r="G5" s="47"/>
      <c r="H5" s="47"/>
      <c r="I5" s="47"/>
      <c r="J5" s="8"/>
      <c r="K5" s="8"/>
      <c r="L5" s="8"/>
      <c r="M5" s="8"/>
      <c r="N5" s="8"/>
      <c r="O5" s="47"/>
      <c r="P5" s="47"/>
    </row>
    <row r="6" spans="1:16" s="10" customFormat="1" ht="15" customHeight="1" x14ac:dyDescent="0.25">
      <c r="B6" s="71"/>
      <c r="C6" s="72"/>
      <c r="D6" s="72"/>
      <c r="E6" s="72"/>
      <c r="F6" s="72"/>
      <c r="G6" s="47"/>
      <c r="H6" s="47"/>
      <c r="I6" s="47"/>
      <c r="J6" s="8"/>
      <c r="K6" s="8"/>
      <c r="L6" s="8"/>
      <c r="M6" s="8"/>
      <c r="N6" s="8"/>
      <c r="O6" s="47"/>
      <c r="P6" s="47"/>
    </row>
    <row r="7" spans="1:16" s="10" customFormat="1" ht="15" customHeight="1" x14ac:dyDescent="0.25">
      <c r="B7" s="71"/>
      <c r="C7" s="72"/>
      <c r="D7" s="72"/>
      <c r="E7" s="72"/>
      <c r="F7" s="72"/>
      <c r="G7" s="47"/>
      <c r="H7" s="47"/>
      <c r="I7" s="47"/>
      <c r="J7" s="8"/>
      <c r="K7" s="8"/>
      <c r="L7" s="8"/>
      <c r="M7" s="8"/>
      <c r="N7" s="8"/>
      <c r="O7" s="47"/>
      <c r="P7" s="47"/>
    </row>
    <row r="8" spans="1:16" s="10" customFormat="1" ht="15" customHeight="1" x14ac:dyDescent="0.25">
      <c r="B8" s="71"/>
      <c r="C8" s="72"/>
      <c r="D8" s="72"/>
      <c r="E8" s="72"/>
      <c r="F8" s="72"/>
      <c r="G8" s="47"/>
      <c r="H8" s="47"/>
      <c r="I8" s="47"/>
      <c r="J8" s="8"/>
      <c r="K8" s="8"/>
      <c r="L8" s="8"/>
      <c r="M8" s="8"/>
      <c r="N8" s="8"/>
      <c r="O8" s="47"/>
      <c r="P8" s="47"/>
    </row>
    <row r="9" spans="1:16" s="10" customFormat="1" ht="15" customHeight="1" x14ac:dyDescent="0.25">
      <c r="B9" s="71"/>
      <c r="C9" s="72"/>
      <c r="D9" s="72"/>
      <c r="E9" s="72"/>
      <c r="F9" s="72"/>
      <c r="G9" s="47"/>
      <c r="H9" s="47"/>
      <c r="I9" s="47"/>
      <c r="J9" s="8"/>
      <c r="K9" s="8"/>
      <c r="L9" s="8"/>
      <c r="M9" s="8"/>
      <c r="N9" s="8"/>
      <c r="O9" s="47"/>
      <c r="P9" s="47"/>
    </row>
    <row r="10" spans="1:16" s="10" customFormat="1" ht="15" customHeight="1" x14ac:dyDescent="0.25">
      <c r="B10" s="71"/>
      <c r="C10" s="72"/>
      <c r="D10" s="72"/>
      <c r="E10" s="72"/>
      <c r="F10" s="72"/>
      <c r="G10" s="47"/>
      <c r="H10" s="47"/>
      <c r="I10" s="47"/>
      <c r="J10" s="8"/>
      <c r="K10" s="8"/>
      <c r="L10" s="8"/>
      <c r="M10" s="8"/>
      <c r="N10" s="8"/>
      <c r="O10" s="47"/>
      <c r="P10" s="47"/>
    </row>
    <row r="11" spans="1:16" s="10" customFormat="1" ht="15" customHeight="1" x14ac:dyDescent="0.25">
      <c r="B11" s="71"/>
      <c r="C11" s="72"/>
      <c r="D11" s="72"/>
      <c r="E11" s="72"/>
      <c r="F11" s="72"/>
      <c r="G11" s="47"/>
      <c r="H11" s="47"/>
      <c r="I11" s="47"/>
      <c r="J11" s="8"/>
      <c r="K11" s="8"/>
      <c r="L11" s="8"/>
      <c r="M11" s="8"/>
      <c r="N11" s="8"/>
      <c r="O11" s="47"/>
      <c r="P11" s="47"/>
    </row>
    <row r="12" spans="1:16" s="10" customFormat="1" ht="15" customHeight="1" x14ac:dyDescent="0.25">
      <c r="B12" s="71"/>
      <c r="C12" s="72"/>
      <c r="D12" s="72"/>
      <c r="E12" s="72"/>
      <c r="F12" s="72"/>
      <c r="G12" s="47"/>
      <c r="H12" s="47"/>
      <c r="I12" s="47"/>
      <c r="J12" s="8"/>
      <c r="K12" s="8"/>
      <c r="L12" s="8"/>
      <c r="M12" s="8"/>
      <c r="N12" s="8"/>
      <c r="O12" s="47"/>
      <c r="P12" s="47"/>
    </row>
    <row r="13" spans="1:16" s="10" customFormat="1" ht="15" customHeight="1" x14ac:dyDescent="0.25">
      <c r="B13" s="71"/>
      <c r="C13" s="72"/>
      <c r="D13" s="72"/>
      <c r="E13" s="72"/>
      <c r="F13" s="72"/>
      <c r="G13" s="47"/>
      <c r="H13" s="47"/>
      <c r="I13" s="47"/>
      <c r="J13" s="8"/>
      <c r="K13" s="8"/>
      <c r="L13" s="8"/>
      <c r="M13" s="8"/>
      <c r="N13" s="8"/>
      <c r="O13" s="47"/>
      <c r="P13" s="47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30" customFormat="1" ht="15" customHeight="1" x14ac:dyDescent="0.25"/>
    <row r="33" spans="1:13" s="105" customFormat="1" ht="30" customHeight="1" x14ac:dyDescent="0.25">
      <c r="A33" s="43" t="s">
        <v>9</v>
      </c>
      <c r="B33" s="255" t="s">
        <v>77</v>
      </c>
      <c r="C33" s="255"/>
      <c r="D33" s="255"/>
      <c r="E33" s="255"/>
      <c r="F33" s="255"/>
      <c r="G33" s="231"/>
      <c r="H33" s="232"/>
      <c r="I33" s="232"/>
      <c r="J33"/>
      <c r="K33"/>
      <c r="L33"/>
      <c r="M33"/>
    </row>
    <row r="34" spans="1:13" s="1" customFormat="1" ht="105" customHeight="1" x14ac:dyDescent="0.25">
      <c r="A34" s="43" t="s">
        <v>10</v>
      </c>
      <c r="B34" s="261" t="s">
        <v>70</v>
      </c>
      <c r="C34" s="270"/>
      <c r="D34" s="270"/>
      <c r="E34" s="270"/>
      <c r="F34" s="270"/>
    </row>
    <row r="35" spans="1:13" s="230" customFormat="1" ht="15" customHeight="1" x14ac:dyDescent="0.25">
      <c r="A35" s="234" t="s">
        <v>33</v>
      </c>
      <c r="B35" s="245" t="s">
        <v>95</v>
      </c>
      <c r="C35" s="246"/>
    </row>
    <row r="36" spans="1:13" s="230" customFormat="1" ht="15" customHeight="1" x14ac:dyDescent="0.25">
      <c r="A36" s="235" t="s">
        <v>2</v>
      </c>
      <c r="B36" s="244" t="s">
        <v>96</v>
      </c>
      <c r="C36" s="244"/>
      <c r="D36" s="244"/>
      <c r="E36" s="244"/>
      <c r="F36" s="244"/>
      <c r="G36" s="244"/>
      <c r="H36" s="236"/>
    </row>
    <row r="37" spans="1:13" ht="15" customHeight="1" x14ac:dyDescent="0.25"/>
    <row r="38" spans="1:13" ht="15" customHeight="1" x14ac:dyDescent="0.25"/>
    <row r="39" spans="1:13" ht="15" customHeight="1" x14ac:dyDescent="0.25"/>
    <row r="40" spans="1:13" ht="15" customHeight="1" x14ac:dyDescent="0.25"/>
    <row r="41" spans="1:13" ht="15" customHeight="1" x14ac:dyDescent="0.25"/>
    <row r="42" spans="1:13" ht="15" customHeight="1" x14ac:dyDescent="0.25"/>
    <row r="43" spans="1:13" ht="15" customHeight="1" x14ac:dyDescent="0.25"/>
    <row r="44" spans="1:13" ht="15" customHeight="1" x14ac:dyDescent="0.25"/>
    <row r="45" spans="1:13" ht="15" customHeight="1" x14ac:dyDescent="0.25"/>
    <row r="46" spans="1:13" ht="15" customHeight="1" x14ac:dyDescent="0.25"/>
    <row r="50" spans="1:14" ht="12" customHeight="1" x14ac:dyDescent="0.25">
      <c r="B50" s="182" t="s">
        <v>7</v>
      </c>
      <c r="C50" s="114">
        <v>1491</v>
      </c>
      <c r="D50"/>
      <c r="E50"/>
    </row>
    <row r="51" spans="1:14" ht="12" customHeight="1" x14ac:dyDescent="0.25">
      <c r="B51" s="182" t="s">
        <v>59</v>
      </c>
      <c r="C51" s="114">
        <v>2011</v>
      </c>
      <c r="D51"/>
      <c r="E51"/>
    </row>
    <row r="52" spans="1:14" ht="12" customHeight="1" x14ac:dyDescent="0.25">
      <c r="B52" s="182" t="s">
        <v>20</v>
      </c>
      <c r="C52" s="114">
        <v>2682</v>
      </c>
      <c r="D52"/>
      <c r="E52"/>
    </row>
    <row r="53" spans="1:14" ht="12" customHeight="1" x14ac:dyDescent="0.25">
      <c r="B53" s="182" t="s">
        <v>17</v>
      </c>
      <c r="C53" s="114">
        <v>2782</v>
      </c>
      <c r="D53"/>
      <c r="E53"/>
    </row>
    <row r="54" spans="1:14" ht="12" customHeight="1" x14ac:dyDescent="0.25">
      <c r="B54" s="182" t="s">
        <v>27</v>
      </c>
      <c r="C54" s="114">
        <v>3328</v>
      </c>
      <c r="D54"/>
      <c r="E54"/>
    </row>
    <row r="55" spans="1:14" ht="12" customHeight="1" x14ac:dyDescent="0.25">
      <c r="B55" s="182" t="s">
        <v>25</v>
      </c>
      <c r="C55" s="114">
        <v>3767</v>
      </c>
      <c r="D55"/>
      <c r="E55"/>
    </row>
    <row r="56" spans="1:14" ht="12" customHeight="1" x14ac:dyDescent="0.25">
      <c r="B56" s="181" t="s">
        <v>34</v>
      </c>
      <c r="C56" s="108">
        <v>3866</v>
      </c>
      <c r="D56"/>
      <c r="E56"/>
    </row>
    <row r="57" spans="1:14" ht="12" customHeight="1" x14ac:dyDescent="0.25">
      <c r="B57" s="181" t="s">
        <v>29</v>
      </c>
      <c r="C57" s="108">
        <v>4148</v>
      </c>
      <c r="D57"/>
      <c r="E57"/>
    </row>
    <row r="58" spans="1:14" ht="12" customHeight="1" x14ac:dyDescent="0.25">
      <c r="B58" s="182" t="s">
        <v>23</v>
      </c>
      <c r="C58" s="114">
        <v>6577</v>
      </c>
      <c r="D58"/>
      <c r="E58"/>
    </row>
    <row r="59" spans="1:14" ht="12" customHeight="1" x14ac:dyDescent="0.25">
      <c r="A59" s="27"/>
      <c r="B59" s="182" t="s">
        <v>26</v>
      </c>
      <c r="C59" s="114">
        <v>17893</v>
      </c>
      <c r="D59"/>
      <c r="E59"/>
      <c r="F59" s="27"/>
      <c r="G59" s="27"/>
      <c r="H59" s="27"/>
      <c r="I59" s="27"/>
    </row>
    <row r="60" spans="1:14" ht="12" customHeight="1" x14ac:dyDescent="0.25">
      <c r="A60" s="27"/>
      <c r="B60" s="182" t="s">
        <v>16</v>
      </c>
      <c r="C60" s="114">
        <v>18970</v>
      </c>
      <c r="D60"/>
      <c r="E60"/>
      <c r="F60" s="27"/>
      <c r="G60" s="27"/>
      <c r="H60" s="27"/>
      <c r="I60" s="27"/>
      <c r="L60" s="7"/>
      <c r="M60" s="7"/>
      <c r="N60" s="7"/>
    </row>
    <row r="61" spans="1:14" ht="12" customHeight="1" x14ac:dyDescent="0.25">
      <c r="A61" s="23"/>
      <c r="B61" s="175" t="s">
        <v>31</v>
      </c>
      <c r="C61" s="114">
        <v>36378</v>
      </c>
      <c r="D61"/>
      <c r="E61"/>
      <c r="F61" s="24"/>
      <c r="G61" s="24"/>
      <c r="H61" s="24"/>
      <c r="I61" s="24"/>
    </row>
    <row r="62" spans="1:14" ht="12" customHeight="1" x14ac:dyDescent="0.25">
      <c r="A62" s="23"/>
      <c r="B62" s="182" t="s">
        <v>4</v>
      </c>
      <c r="C62" s="114">
        <v>37326</v>
      </c>
      <c r="D62"/>
      <c r="E62"/>
      <c r="F62" s="24"/>
      <c r="G62" s="24"/>
      <c r="H62" s="24"/>
      <c r="I62" s="24"/>
    </row>
    <row r="63" spans="1:14" ht="12" customHeight="1" x14ac:dyDescent="0.25">
      <c r="A63" s="23"/>
      <c r="B63" s="181" t="s">
        <v>24</v>
      </c>
      <c r="C63" s="108">
        <v>72821</v>
      </c>
      <c r="D63"/>
      <c r="E63"/>
      <c r="F63" s="26"/>
      <c r="G63" s="26"/>
      <c r="H63" s="26"/>
      <c r="I63" s="26"/>
    </row>
    <row r="64" spans="1:14" ht="12" customHeight="1" x14ac:dyDescent="0.25">
      <c r="B64" s="182" t="s">
        <v>28</v>
      </c>
      <c r="C64" s="114">
        <v>94520</v>
      </c>
      <c r="D64"/>
      <c r="E64"/>
    </row>
    <row r="65" spans="1:9" ht="12" customHeight="1" x14ac:dyDescent="0.25">
      <c r="B65" s="182" t="s">
        <v>22</v>
      </c>
      <c r="C65" s="114">
        <v>115190</v>
      </c>
      <c r="D65"/>
      <c r="E65"/>
    </row>
    <row r="66" spans="1:9" s="27" customFormat="1" ht="12" customHeight="1" x14ac:dyDescent="0.25">
      <c r="A66" s="23"/>
      <c r="B66" s="182" t="s">
        <v>18</v>
      </c>
      <c r="C66" s="114">
        <v>137973</v>
      </c>
      <c r="D66"/>
      <c r="E66"/>
      <c r="F66" s="24"/>
      <c r="G66" s="24"/>
      <c r="H66" s="24"/>
      <c r="I66" s="24"/>
    </row>
    <row r="67" spans="1:9" s="27" customFormat="1" ht="12" customHeight="1" x14ac:dyDescent="0.25">
      <c r="B67" s="182" t="s">
        <v>30</v>
      </c>
      <c r="C67" s="114">
        <v>141000</v>
      </c>
      <c r="D67"/>
      <c r="E67"/>
      <c r="F67" s="21"/>
    </row>
    <row r="68" spans="1:9" s="27" customFormat="1" ht="12" customHeight="1" x14ac:dyDescent="0.25">
      <c r="B68" s="182" t="s">
        <v>19</v>
      </c>
      <c r="C68" s="114">
        <v>143160</v>
      </c>
      <c r="D68"/>
      <c r="E68"/>
      <c r="F68" s="21"/>
    </row>
    <row r="69" spans="1:9" s="27" customFormat="1" ht="12" customHeight="1" x14ac:dyDescent="0.25">
      <c r="B69" s="182" t="s">
        <v>38</v>
      </c>
      <c r="C69" s="114">
        <v>178500</v>
      </c>
      <c r="D69"/>
      <c r="E69"/>
      <c r="F69" s="21"/>
    </row>
    <row r="70" spans="1:9" ht="12" customHeight="1" x14ac:dyDescent="0.25">
      <c r="A70" s="27"/>
      <c r="B70" s="182" t="s">
        <v>32</v>
      </c>
      <c r="C70" s="114">
        <v>217662</v>
      </c>
      <c r="D70"/>
      <c r="E70"/>
      <c r="F70" s="27"/>
      <c r="G70" s="27"/>
      <c r="H70" s="27"/>
      <c r="I70" s="27"/>
    </row>
    <row r="71" spans="1:9" ht="12" customHeight="1" x14ac:dyDescent="0.25">
      <c r="B71" s="182" t="s">
        <v>21</v>
      </c>
      <c r="C71" s="114">
        <v>595900</v>
      </c>
      <c r="D71"/>
      <c r="E71"/>
    </row>
    <row r="72" spans="1:9" ht="12" customHeight="1" x14ac:dyDescent="0.25">
      <c r="B72" s="182" t="s">
        <v>5</v>
      </c>
      <c r="C72" s="114" t="s">
        <v>6</v>
      </c>
      <c r="D72"/>
      <c r="E72"/>
    </row>
  </sheetData>
  <sortState ref="B50:C72">
    <sortCondition ref="C50"/>
  </sortState>
  <mergeCells count="5">
    <mergeCell ref="B2:F2"/>
    <mergeCell ref="B34:F34"/>
    <mergeCell ref="B33:F33"/>
    <mergeCell ref="B35:C35"/>
    <mergeCell ref="B36:G36"/>
  </mergeCells>
  <hyperlinks>
    <hyperlink ref="F1" location="Índice!A1" display="[índice Ç]"/>
    <hyperlink ref="B36" r:id="rId1" display="http://www.observatorioemigracao.pt/np4/6415"/>
    <hyperlink ref="B36:G36" r:id="rId2" display="http://www.observatorioemigracao.pt/np4/7222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8" customWidth="1"/>
    <col min="2" max="6" width="18.7109375" style="58" customWidth="1"/>
    <col min="7" max="16384" width="8.7109375" style="58"/>
  </cols>
  <sheetData>
    <row r="1" spans="1:16" s="1" customFormat="1" ht="30" customHeight="1" x14ac:dyDescent="0.25">
      <c r="A1" s="40" t="s">
        <v>0</v>
      </c>
      <c r="B1" s="85" t="s">
        <v>1</v>
      </c>
      <c r="C1" s="58"/>
      <c r="D1" s="58"/>
      <c r="E1" s="58"/>
      <c r="F1" s="60" t="s">
        <v>8</v>
      </c>
    </row>
    <row r="2" spans="1:16" s="19" customFormat="1" ht="45" customHeight="1" x14ac:dyDescent="0.25">
      <c r="A2" s="17"/>
      <c r="B2" s="299" t="s">
        <v>85</v>
      </c>
      <c r="C2" s="301"/>
      <c r="D2" s="301"/>
      <c r="E2" s="301"/>
      <c r="F2" s="301"/>
      <c r="G2" s="47"/>
      <c r="H2" s="47"/>
      <c r="I2" s="47"/>
      <c r="J2" s="62"/>
      <c r="K2" s="62"/>
      <c r="L2" s="18"/>
      <c r="M2" s="18"/>
      <c r="N2" s="18"/>
      <c r="O2" s="47"/>
      <c r="P2" s="47"/>
    </row>
    <row r="3" spans="1:16" s="10" customFormat="1" ht="15" customHeight="1" x14ac:dyDescent="0.25">
      <c r="B3" s="71"/>
      <c r="C3" s="72"/>
      <c r="D3" s="72"/>
      <c r="E3" s="72"/>
      <c r="F3" s="72"/>
      <c r="G3" s="47"/>
      <c r="H3" s="47"/>
      <c r="I3" s="47"/>
      <c r="J3" s="8"/>
      <c r="K3" s="8"/>
      <c r="L3" s="8"/>
      <c r="M3" s="8"/>
      <c r="N3" s="8"/>
      <c r="O3" s="47"/>
      <c r="P3" s="47"/>
    </row>
    <row r="4" spans="1:16" s="10" customFormat="1" ht="15" customHeight="1" x14ac:dyDescent="0.25">
      <c r="B4" s="71"/>
      <c r="C4" s="72"/>
      <c r="D4" s="72"/>
      <c r="E4" s="72"/>
      <c r="F4" s="72"/>
      <c r="G4" s="47"/>
      <c r="H4" s="47"/>
      <c r="I4" s="47"/>
      <c r="J4" s="8"/>
      <c r="K4" s="8"/>
      <c r="L4" s="8"/>
      <c r="M4" s="8"/>
      <c r="N4" s="8"/>
      <c r="O4" s="47"/>
      <c r="P4" s="47"/>
    </row>
    <row r="5" spans="1:16" s="10" customFormat="1" ht="15" customHeight="1" x14ac:dyDescent="0.25">
      <c r="B5" s="71"/>
      <c r="C5" s="72"/>
      <c r="D5" s="72"/>
      <c r="E5" s="72"/>
      <c r="F5" s="72"/>
      <c r="G5" s="47"/>
      <c r="H5" s="47"/>
      <c r="I5" s="47"/>
      <c r="J5" s="8"/>
      <c r="K5" s="8"/>
      <c r="L5" s="8"/>
      <c r="M5" s="8"/>
      <c r="N5" s="8"/>
      <c r="O5" s="47"/>
      <c r="P5" s="47"/>
    </row>
    <row r="6" spans="1:16" s="10" customFormat="1" ht="15" customHeight="1" x14ac:dyDescent="0.25">
      <c r="B6" s="71"/>
      <c r="C6" s="72"/>
      <c r="D6" s="72"/>
      <c r="E6" s="72"/>
      <c r="F6" s="72"/>
      <c r="G6" s="47"/>
      <c r="H6" s="47"/>
      <c r="I6" s="47"/>
      <c r="J6" s="8"/>
      <c r="K6" s="8"/>
      <c r="L6" s="8"/>
      <c r="M6" s="8"/>
      <c r="N6" s="8"/>
      <c r="O6" s="47"/>
      <c r="P6" s="47"/>
    </row>
    <row r="7" spans="1:16" s="10" customFormat="1" ht="15" customHeight="1" x14ac:dyDescent="0.25">
      <c r="B7" s="71"/>
      <c r="C7" s="72"/>
      <c r="D7" s="72"/>
      <c r="E7" s="72"/>
      <c r="F7" s="72"/>
      <c r="G7" s="47"/>
      <c r="H7" s="47"/>
      <c r="I7" s="47"/>
      <c r="J7" s="8"/>
      <c r="K7" s="8"/>
      <c r="L7" s="8"/>
      <c r="M7" s="8"/>
      <c r="N7" s="8"/>
      <c r="O7" s="47"/>
      <c r="P7" s="47"/>
    </row>
    <row r="8" spans="1:16" s="10" customFormat="1" ht="15" customHeight="1" x14ac:dyDescent="0.25">
      <c r="B8" s="71"/>
      <c r="C8" s="72"/>
      <c r="D8" s="72"/>
      <c r="E8" s="72"/>
      <c r="F8" s="72"/>
      <c r="G8" s="47"/>
      <c r="H8" s="47"/>
      <c r="I8" s="47"/>
      <c r="J8" s="8"/>
      <c r="K8" s="8"/>
      <c r="L8" s="8"/>
      <c r="M8" s="8"/>
      <c r="N8" s="8"/>
      <c r="O8" s="47"/>
      <c r="P8" s="47"/>
    </row>
    <row r="9" spans="1:16" s="10" customFormat="1" ht="15" customHeight="1" x14ac:dyDescent="0.25">
      <c r="B9" s="71"/>
      <c r="C9" s="72"/>
      <c r="D9" s="72"/>
      <c r="E9" s="72"/>
      <c r="F9" s="72"/>
      <c r="G9" s="47"/>
      <c r="H9" s="47"/>
      <c r="I9" s="47"/>
      <c r="J9" s="8"/>
      <c r="K9" s="8"/>
      <c r="L9" s="8"/>
      <c r="M9" s="8"/>
      <c r="N9" s="8"/>
      <c r="O9" s="47"/>
      <c r="P9" s="47"/>
    </row>
    <row r="10" spans="1:16" s="10" customFormat="1" ht="15" customHeight="1" x14ac:dyDescent="0.25">
      <c r="B10" s="71"/>
      <c r="C10" s="72"/>
      <c r="D10" s="72"/>
      <c r="E10" s="72"/>
      <c r="F10" s="72"/>
      <c r="G10" s="47"/>
      <c r="H10" s="47"/>
      <c r="I10" s="47"/>
      <c r="J10" s="8"/>
      <c r="K10" s="8"/>
      <c r="L10" s="8"/>
      <c r="M10" s="8"/>
      <c r="N10" s="8"/>
      <c r="O10" s="47"/>
      <c r="P10" s="47"/>
    </row>
    <row r="11" spans="1:16" s="10" customFormat="1" ht="15" customHeight="1" x14ac:dyDescent="0.25">
      <c r="B11" s="71"/>
      <c r="C11" s="72"/>
      <c r="D11" s="72"/>
      <c r="E11" s="72"/>
      <c r="F11" s="72"/>
      <c r="G11" s="47"/>
      <c r="H11" s="47"/>
      <c r="I11" s="47"/>
      <c r="J11" s="8"/>
      <c r="K11" s="8"/>
      <c r="L11" s="8"/>
      <c r="M11" s="8"/>
      <c r="N11" s="8"/>
      <c r="O11" s="47"/>
      <c r="P11" s="47"/>
    </row>
    <row r="12" spans="1:16" s="10" customFormat="1" ht="15" customHeight="1" x14ac:dyDescent="0.25">
      <c r="B12" s="71"/>
      <c r="C12" s="72"/>
      <c r="D12" s="72"/>
      <c r="E12" s="72"/>
      <c r="F12" s="72"/>
      <c r="G12" s="47"/>
      <c r="H12" s="47"/>
      <c r="I12" s="47"/>
      <c r="J12" s="8"/>
      <c r="K12" s="8"/>
      <c r="L12" s="8"/>
      <c r="M12" s="8"/>
      <c r="N12" s="8"/>
      <c r="O12" s="47"/>
      <c r="P12" s="47"/>
    </row>
    <row r="13" spans="1:16" s="10" customFormat="1" ht="15" customHeight="1" x14ac:dyDescent="0.25">
      <c r="B13" s="71"/>
      <c r="C13" s="72"/>
      <c r="D13" s="72"/>
      <c r="E13" s="72"/>
      <c r="F13" s="72"/>
      <c r="G13" s="47"/>
      <c r="H13" s="47"/>
      <c r="I13" s="47"/>
      <c r="J13" s="8"/>
      <c r="K13" s="8"/>
      <c r="L13" s="8"/>
      <c r="M13" s="8"/>
      <c r="N13" s="8"/>
      <c r="O13" s="47"/>
      <c r="P13" s="47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3" s="105" customFormat="1" ht="30" customHeight="1" x14ac:dyDescent="0.25">
      <c r="A33" s="43" t="s">
        <v>9</v>
      </c>
      <c r="B33" s="255" t="s">
        <v>77</v>
      </c>
      <c r="C33" s="255"/>
      <c r="D33" s="255"/>
      <c r="E33" s="255"/>
      <c r="F33" s="255"/>
      <c r="G33" s="231"/>
      <c r="H33" s="232"/>
      <c r="I33" s="232"/>
      <c r="J33"/>
      <c r="K33"/>
      <c r="L33"/>
      <c r="M33"/>
    </row>
    <row r="34" spans="1:13" s="1" customFormat="1" ht="105" customHeight="1" x14ac:dyDescent="0.25">
      <c r="A34" s="43" t="s">
        <v>10</v>
      </c>
      <c r="B34" s="261" t="s">
        <v>70</v>
      </c>
      <c r="C34" s="270"/>
      <c r="D34" s="270"/>
      <c r="E34" s="270"/>
      <c r="F34" s="270"/>
    </row>
    <row r="35" spans="1:13" s="230" customFormat="1" ht="15" customHeight="1" x14ac:dyDescent="0.25">
      <c r="A35" s="234" t="s">
        <v>33</v>
      </c>
      <c r="B35" s="245" t="s">
        <v>95</v>
      </c>
      <c r="C35" s="246"/>
    </row>
    <row r="36" spans="1:13" s="230" customFormat="1" ht="15" customHeight="1" x14ac:dyDescent="0.25">
      <c r="A36" s="235" t="s">
        <v>2</v>
      </c>
      <c r="B36" s="244" t="s">
        <v>96</v>
      </c>
      <c r="C36" s="244"/>
      <c r="D36" s="244"/>
      <c r="E36" s="244"/>
      <c r="F36" s="244"/>
      <c r="G36" s="244"/>
      <c r="H36" s="236"/>
    </row>
    <row r="37" spans="1:13" ht="15" customHeight="1" x14ac:dyDescent="0.25"/>
    <row r="38" spans="1:13" ht="15" customHeight="1" x14ac:dyDescent="0.25"/>
    <row r="39" spans="1:13" ht="15" customHeight="1" x14ac:dyDescent="0.25"/>
    <row r="40" spans="1:13" ht="15" customHeight="1" x14ac:dyDescent="0.25"/>
    <row r="41" spans="1:13" ht="15" customHeight="1" x14ac:dyDescent="0.25"/>
    <row r="42" spans="1:13" ht="15" customHeight="1" x14ac:dyDescent="0.25"/>
    <row r="43" spans="1:13" ht="15" customHeight="1" x14ac:dyDescent="0.25"/>
    <row r="44" spans="1:13" ht="15" customHeight="1" x14ac:dyDescent="0.25"/>
    <row r="45" spans="1:13" ht="15" customHeight="1" x14ac:dyDescent="0.25"/>
    <row r="46" spans="1:13" ht="15" customHeight="1" x14ac:dyDescent="0.25"/>
    <row r="47" spans="1:13" ht="15" customHeight="1" x14ac:dyDescent="0.25"/>
    <row r="50" spans="1:14" ht="12" customHeight="1" x14ac:dyDescent="0.25">
      <c r="D50"/>
      <c r="E50"/>
    </row>
    <row r="52" spans="1:14" ht="12" customHeight="1" x14ac:dyDescent="0.25">
      <c r="B52" s="173" t="s">
        <v>23</v>
      </c>
      <c r="C52" s="174">
        <v>0.10650430899560623</v>
      </c>
      <c r="D52"/>
      <c r="E52"/>
    </row>
    <row r="53" spans="1:14" ht="12" customHeight="1" x14ac:dyDescent="0.25">
      <c r="B53" s="173" t="s">
        <v>17</v>
      </c>
      <c r="C53" s="174">
        <v>0.163924476894132</v>
      </c>
      <c r="D53"/>
      <c r="E53"/>
    </row>
    <row r="54" spans="1:14" ht="12" customHeight="1" x14ac:dyDescent="0.25">
      <c r="B54" s="173" t="s">
        <v>29</v>
      </c>
      <c r="C54" s="174">
        <v>0.21211217809241198</v>
      </c>
      <c r="D54"/>
      <c r="E54"/>
    </row>
    <row r="55" spans="1:14" ht="12" customHeight="1" x14ac:dyDescent="0.25">
      <c r="B55" s="173" t="s">
        <v>16</v>
      </c>
      <c r="C55" s="174">
        <v>0.25835077689088393</v>
      </c>
      <c r="D55"/>
      <c r="E55"/>
    </row>
    <row r="56" spans="1:14" ht="12" customHeight="1" x14ac:dyDescent="0.25">
      <c r="B56" s="173" t="s">
        <v>38</v>
      </c>
      <c r="C56" s="174">
        <v>0.35911009500725316</v>
      </c>
      <c r="D56"/>
      <c r="E56"/>
    </row>
    <row r="57" spans="1:14" ht="12" customHeight="1" x14ac:dyDescent="0.25">
      <c r="B57" s="227" t="s">
        <v>20</v>
      </c>
      <c r="C57" s="228">
        <v>0.38794281821219401</v>
      </c>
      <c r="D57"/>
      <c r="E57"/>
    </row>
    <row r="58" spans="1:14" ht="12" customHeight="1" x14ac:dyDescent="0.25">
      <c r="B58" s="173" t="s">
        <v>27</v>
      </c>
      <c r="C58" s="174">
        <v>0.40468845190858999</v>
      </c>
      <c r="D58"/>
      <c r="E58"/>
    </row>
    <row r="59" spans="1:14" ht="12" customHeight="1" x14ac:dyDescent="0.25">
      <c r="B59" s="173" t="s">
        <v>34</v>
      </c>
      <c r="C59" s="174">
        <v>0.47704483925341129</v>
      </c>
      <c r="D59"/>
      <c r="E59"/>
    </row>
    <row r="60" spans="1:14" ht="12" customHeight="1" x14ac:dyDescent="0.25">
      <c r="A60" s="38"/>
      <c r="B60" s="173" t="s">
        <v>59</v>
      </c>
      <c r="C60" s="174">
        <v>0.52133020863577917</v>
      </c>
      <c r="D60"/>
      <c r="E60"/>
      <c r="F60" s="38"/>
      <c r="G60" s="38"/>
      <c r="H60" s="38"/>
      <c r="I60" s="38"/>
    </row>
    <row r="61" spans="1:14" ht="12" customHeight="1" x14ac:dyDescent="0.25">
      <c r="A61" s="213"/>
      <c r="B61" s="173" t="s">
        <v>26</v>
      </c>
      <c r="C61" s="174">
        <v>0.86051798440746985</v>
      </c>
      <c r="D61"/>
      <c r="E61"/>
      <c r="F61" s="213"/>
      <c r="G61" s="213"/>
      <c r="H61" s="213"/>
      <c r="I61" s="213"/>
    </row>
    <row r="62" spans="1:14" ht="12" customHeight="1" x14ac:dyDescent="0.25">
      <c r="B62" s="173" t="s">
        <v>25</v>
      </c>
      <c r="C62" s="174">
        <v>1.1010853012273578</v>
      </c>
      <c r="D62"/>
      <c r="E62"/>
    </row>
    <row r="63" spans="1:14" ht="12" customHeight="1" x14ac:dyDescent="0.25">
      <c r="B63" s="173" t="s">
        <v>22</v>
      </c>
      <c r="C63" s="174">
        <v>1.2094708105837884</v>
      </c>
      <c r="D63"/>
      <c r="E63"/>
    </row>
    <row r="64" spans="1:14" ht="12" customHeight="1" x14ac:dyDescent="0.25">
      <c r="A64" s="23"/>
      <c r="B64" s="173" t="s">
        <v>28</v>
      </c>
      <c r="C64" s="174">
        <v>1.4799032520294653</v>
      </c>
      <c r="D64"/>
      <c r="E64"/>
      <c r="F64" s="36"/>
      <c r="G64" s="36"/>
      <c r="H64" s="36"/>
      <c r="I64" s="36"/>
      <c r="L64" s="7"/>
      <c r="M64" s="7"/>
      <c r="N64" s="7"/>
    </row>
    <row r="65" spans="1:9" ht="12" customHeight="1" x14ac:dyDescent="0.25">
      <c r="A65" s="23"/>
      <c r="B65" s="173" t="s">
        <v>30</v>
      </c>
      <c r="C65" s="174">
        <v>1.5093127809890816</v>
      </c>
      <c r="D65"/>
      <c r="E65"/>
      <c r="F65" s="36"/>
      <c r="G65" s="36"/>
      <c r="H65" s="36"/>
      <c r="I65" s="36"/>
    </row>
    <row r="66" spans="1:9" ht="12" customHeight="1" x14ac:dyDescent="0.25">
      <c r="A66" s="23"/>
      <c r="B66" s="173" t="s">
        <v>19</v>
      </c>
      <c r="C66" s="174">
        <v>1.7417011880212421</v>
      </c>
      <c r="D66"/>
      <c r="E66"/>
      <c r="F66" s="37"/>
      <c r="G66" s="37"/>
      <c r="H66" s="37"/>
      <c r="I66" s="37"/>
    </row>
    <row r="67" spans="1:9" ht="12" customHeight="1" x14ac:dyDescent="0.25">
      <c r="A67" s="23"/>
      <c r="B67" s="173" t="s">
        <v>31</v>
      </c>
      <c r="C67" s="174">
        <v>1.8983735085624589</v>
      </c>
      <c r="D67"/>
      <c r="E67"/>
      <c r="F67" s="36"/>
      <c r="G67" s="36"/>
      <c r="H67" s="36"/>
      <c r="I67" s="36"/>
    </row>
    <row r="68" spans="1:9" s="38" customFormat="1" ht="12" customHeight="1" x14ac:dyDescent="0.25">
      <c r="B68" s="173" t="s">
        <v>4</v>
      </c>
      <c r="C68" s="174">
        <v>3.2272790940170055</v>
      </c>
      <c r="D68"/>
      <c r="E68"/>
      <c r="F68" s="79"/>
    </row>
    <row r="69" spans="1:9" s="38" customFormat="1" ht="12" customHeight="1" x14ac:dyDescent="0.25">
      <c r="B69" s="173" t="s">
        <v>7</v>
      </c>
      <c r="C69" s="174">
        <v>9.0412952519556118</v>
      </c>
      <c r="D69"/>
      <c r="E69"/>
      <c r="F69" s="79"/>
    </row>
    <row r="70" spans="1:9" s="38" customFormat="1" ht="12" customHeight="1" x14ac:dyDescent="0.25">
      <c r="B70" s="173" t="s">
        <v>21</v>
      </c>
      <c r="C70" s="174">
        <v>9.1809694019042922</v>
      </c>
      <c r="D70"/>
      <c r="E70"/>
      <c r="F70" s="79"/>
    </row>
    <row r="71" spans="1:9" s="38" customFormat="1" ht="12" customHeight="1" x14ac:dyDescent="0.25">
      <c r="B71" s="173" t="s">
        <v>32</v>
      </c>
      <c r="C71" s="174">
        <v>10.131943070603159</v>
      </c>
      <c r="D71"/>
      <c r="E71"/>
    </row>
    <row r="72" spans="1:9" ht="12" customHeight="1" x14ac:dyDescent="0.25">
      <c r="B72" s="173" t="s">
        <v>18</v>
      </c>
      <c r="C72" s="174">
        <v>23.283831446073883</v>
      </c>
      <c r="D72"/>
      <c r="E72"/>
    </row>
    <row r="73" spans="1:9" ht="12" customHeight="1" x14ac:dyDescent="0.25">
      <c r="B73" s="173" t="s">
        <v>5</v>
      </c>
      <c r="C73" s="174" t="s">
        <v>6</v>
      </c>
      <c r="D73"/>
      <c r="E73"/>
    </row>
    <row r="74" spans="1:9" ht="12" customHeight="1" x14ac:dyDescent="0.2">
      <c r="B74" s="227" t="s">
        <v>24</v>
      </c>
      <c r="C74" s="228" t="s">
        <v>6</v>
      </c>
    </row>
  </sheetData>
  <sortState ref="B52:C74">
    <sortCondition ref="C52"/>
  </sortState>
  <mergeCells count="5">
    <mergeCell ref="B2:F2"/>
    <mergeCell ref="B34:F34"/>
    <mergeCell ref="B33:F33"/>
    <mergeCell ref="B35:C35"/>
    <mergeCell ref="B36:G36"/>
  </mergeCells>
  <hyperlinks>
    <hyperlink ref="F1" location="Índice!A1" display="[índice Ç]"/>
    <hyperlink ref="B36" r:id="rId1" display="http://www.observatorioemigracao.pt/np4/6415"/>
    <hyperlink ref="B36:G36" r:id="rId2" display="http://www.observatorioemigracao.pt/np4/7222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8" customWidth="1"/>
    <col min="2" max="6" width="18.7109375" style="58" customWidth="1"/>
    <col min="7" max="16384" width="8.7109375" style="58"/>
  </cols>
  <sheetData>
    <row r="1" spans="1:16" s="1" customFormat="1" ht="30" customHeight="1" x14ac:dyDescent="0.25">
      <c r="A1" s="40" t="s">
        <v>0</v>
      </c>
      <c r="B1" s="85" t="s">
        <v>1</v>
      </c>
      <c r="C1" s="59"/>
      <c r="D1" s="59"/>
      <c r="E1" s="59"/>
      <c r="F1" s="60" t="s">
        <v>8</v>
      </c>
    </row>
    <row r="2" spans="1:16" s="19" customFormat="1" ht="45" customHeight="1" x14ac:dyDescent="0.25">
      <c r="A2" s="65"/>
      <c r="B2" s="302" t="s">
        <v>86</v>
      </c>
      <c r="C2" s="303"/>
      <c r="D2" s="303"/>
      <c r="E2" s="303"/>
      <c r="F2" s="303"/>
      <c r="G2" s="47"/>
      <c r="H2" s="47"/>
      <c r="I2" s="47"/>
      <c r="J2" s="62"/>
      <c r="K2" s="62"/>
      <c r="L2" s="18"/>
      <c r="M2" s="18"/>
      <c r="N2" s="18"/>
      <c r="O2" s="47"/>
      <c r="P2" s="47"/>
    </row>
    <row r="3" spans="1:16" ht="15" customHeight="1" x14ac:dyDescent="0.25">
      <c r="A3" s="56"/>
      <c r="B3" s="56"/>
      <c r="C3" s="56"/>
      <c r="D3" s="56"/>
      <c r="E3" s="56"/>
      <c r="F3" s="56"/>
    </row>
    <row r="4" spans="1:16" ht="15" customHeight="1" x14ac:dyDescent="0.25">
      <c r="A4" s="56"/>
      <c r="B4" s="56"/>
      <c r="C4" s="56"/>
      <c r="D4" s="56"/>
      <c r="E4" s="56"/>
      <c r="F4" s="56"/>
    </row>
    <row r="5" spans="1:16" ht="15" customHeight="1" x14ac:dyDescent="0.25">
      <c r="A5" s="56"/>
      <c r="B5" s="56"/>
      <c r="C5" s="56"/>
      <c r="D5" s="56"/>
      <c r="E5" s="56"/>
      <c r="F5" s="56"/>
    </row>
    <row r="6" spans="1:16" ht="15" customHeight="1" x14ac:dyDescent="0.25">
      <c r="A6" s="56"/>
      <c r="B6" s="56"/>
      <c r="C6" s="56"/>
      <c r="D6" s="56"/>
      <c r="E6" s="56"/>
      <c r="F6" s="56"/>
    </row>
    <row r="7" spans="1:16" ht="15" customHeight="1" x14ac:dyDescent="0.25">
      <c r="A7" s="56"/>
      <c r="B7" s="56"/>
      <c r="C7" s="56"/>
      <c r="D7" s="56"/>
      <c r="E7" s="56"/>
      <c r="F7" s="56"/>
    </row>
    <row r="8" spans="1:16" ht="15" customHeight="1" x14ac:dyDescent="0.25">
      <c r="A8" s="56"/>
      <c r="B8" s="56"/>
      <c r="C8" s="56"/>
      <c r="D8" s="56"/>
      <c r="E8" s="56"/>
      <c r="F8" s="56"/>
    </row>
    <row r="9" spans="1:16" ht="15" customHeight="1" x14ac:dyDescent="0.25">
      <c r="A9" s="56"/>
      <c r="B9" s="56"/>
      <c r="C9" s="56"/>
      <c r="D9" s="56"/>
      <c r="E9" s="56"/>
      <c r="F9" s="56"/>
    </row>
    <row r="10" spans="1:16" ht="15" customHeight="1" x14ac:dyDescent="0.25">
      <c r="A10" s="56"/>
      <c r="B10" s="56"/>
      <c r="C10" s="56"/>
      <c r="D10" s="56"/>
      <c r="E10" s="56"/>
      <c r="F10" s="56"/>
    </row>
    <row r="11" spans="1:16" ht="15" customHeight="1" x14ac:dyDescent="0.25">
      <c r="A11" s="56"/>
      <c r="B11" s="56"/>
      <c r="C11" s="56"/>
      <c r="D11" s="56"/>
      <c r="E11" s="56"/>
      <c r="F11" s="56"/>
    </row>
    <row r="12" spans="1:16" ht="15" customHeight="1" x14ac:dyDescent="0.25">
      <c r="A12" s="56"/>
      <c r="B12" s="56"/>
      <c r="C12" s="56"/>
      <c r="D12" s="56"/>
      <c r="E12" s="56"/>
      <c r="F12" s="56"/>
    </row>
    <row r="13" spans="1:16" ht="15" customHeight="1" x14ac:dyDescent="0.25">
      <c r="A13" s="56"/>
      <c r="B13" s="56"/>
      <c r="C13" s="56"/>
      <c r="D13" s="56"/>
      <c r="E13" s="56"/>
      <c r="F13" s="56"/>
    </row>
    <row r="14" spans="1:16" ht="15" customHeight="1" x14ac:dyDescent="0.25">
      <c r="A14" s="56"/>
      <c r="B14" s="56"/>
      <c r="C14" s="56"/>
      <c r="D14" s="56"/>
      <c r="E14" s="56"/>
      <c r="F14" s="56"/>
    </row>
    <row r="15" spans="1:16" ht="15" customHeight="1" x14ac:dyDescent="0.25">
      <c r="A15" s="56"/>
      <c r="B15" s="56"/>
      <c r="C15" s="56"/>
      <c r="D15" s="56"/>
      <c r="E15" s="56"/>
      <c r="F15" s="56"/>
    </row>
    <row r="16" spans="1:16" ht="15" customHeight="1" x14ac:dyDescent="0.25">
      <c r="A16" s="56"/>
      <c r="B16" s="56"/>
      <c r="C16" s="56"/>
      <c r="D16" s="56"/>
      <c r="E16" s="56"/>
      <c r="F16" s="56"/>
    </row>
    <row r="17" spans="1:6" ht="15" customHeight="1" x14ac:dyDescent="0.25">
      <c r="A17" s="56"/>
      <c r="B17" s="56"/>
      <c r="C17" s="56"/>
      <c r="D17" s="56"/>
      <c r="E17" s="56"/>
      <c r="F17" s="56"/>
    </row>
    <row r="18" spans="1:6" ht="15" customHeight="1" x14ac:dyDescent="0.25">
      <c r="A18" s="56"/>
      <c r="B18" s="56"/>
      <c r="C18" s="56"/>
      <c r="D18" s="56"/>
      <c r="E18" s="56"/>
      <c r="F18" s="56"/>
    </row>
    <row r="19" spans="1:6" ht="15" customHeight="1" x14ac:dyDescent="0.25">
      <c r="A19" s="56"/>
      <c r="B19" s="56"/>
      <c r="C19" s="56"/>
      <c r="D19" s="56"/>
      <c r="E19" s="56"/>
      <c r="F19" s="56"/>
    </row>
    <row r="20" spans="1:6" ht="15" customHeight="1" x14ac:dyDescent="0.25">
      <c r="A20" s="56"/>
      <c r="B20" s="56"/>
      <c r="C20" s="56"/>
      <c r="D20" s="56"/>
      <c r="E20" s="56"/>
      <c r="F20" s="56"/>
    </row>
    <row r="21" spans="1:6" ht="15" customHeight="1" x14ac:dyDescent="0.25">
      <c r="A21" s="56"/>
      <c r="B21" s="56"/>
      <c r="C21" s="56"/>
      <c r="D21" s="56"/>
      <c r="E21" s="56"/>
      <c r="F21" s="56"/>
    </row>
    <row r="22" spans="1:6" ht="15" customHeight="1" x14ac:dyDescent="0.25">
      <c r="A22" s="56"/>
      <c r="B22" s="56"/>
      <c r="C22" s="56"/>
      <c r="D22" s="56"/>
      <c r="E22" s="56"/>
      <c r="F22" s="56"/>
    </row>
    <row r="23" spans="1:6" ht="15" customHeight="1" x14ac:dyDescent="0.25">
      <c r="A23" s="56"/>
      <c r="B23" s="56"/>
      <c r="C23" s="56"/>
      <c r="D23" s="56"/>
      <c r="E23" s="56"/>
      <c r="F23" s="56"/>
    </row>
    <row r="24" spans="1:6" ht="15" customHeight="1" x14ac:dyDescent="0.25">
      <c r="A24" s="56"/>
      <c r="B24" s="56"/>
      <c r="C24" s="56"/>
      <c r="D24" s="56"/>
      <c r="E24" s="56"/>
      <c r="F24" s="56"/>
    </row>
    <row r="25" spans="1:6" ht="15" customHeight="1" x14ac:dyDescent="0.25">
      <c r="A25" s="56"/>
      <c r="B25" s="56"/>
      <c r="C25" s="56"/>
      <c r="D25" s="56"/>
      <c r="E25" s="56"/>
      <c r="F25" s="56"/>
    </row>
    <row r="26" spans="1:6" ht="15" customHeight="1" x14ac:dyDescent="0.25">
      <c r="A26" s="56"/>
      <c r="B26" s="56"/>
      <c r="C26" s="56"/>
      <c r="D26" s="56"/>
      <c r="E26" s="56"/>
      <c r="F26" s="56"/>
    </row>
    <row r="27" spans="1:6" ht="15" customHeight="1" x14ac:dyDescent="0.25">
      <c r="A27" s="56"/>
      <c r="B27" s="56"/>
      <c r="C27" s="56"/>
      <c r="D27" s="56"/>
      <c r="E27" s="56"/>
      <c r="F27" s="56"/>
    </row>
    <row r="28" spans="1:6" ht="15" customHeight="1" x14ac:dyDescent="0.25">
      <c r="A28" s="56"/>
      <c r="B28" s="56"/>
      <c r="C28" s="56"/>
      <c r="D28" s="56"/>
      <c r="E28" s="56"/>
      <c r="F28" s="56"/>
    </row>
    <row r="29" spans="1:6" ht="15" customHeight="1" x14ac:dyDescent="0.25">
      <c r="A29" s="56"/>
      <c r="B29" s="56"/>
      <c r="C29" s="56"/>
      <c r="D29" s="56"/>
      <c r="E29" s="56"/>
      <c r="F29" s="56"/>
    </row>
    <row r="30" spans="1:6" ht="15" customHeight="1" x14ac:dyDescent="0.25">
      <c r="A30" s="56"/>
      <c r="B30" s="56"/>
      <c r="C30" s="56"/>
      <c r="D30" s="56"/>
      <c r="E30" s="56"/>
      <c r="F30" s="56"/>
    </row>
    <row r="31" spans="1:6" ht="15" customHeight="1" x14ac:dyDescent="0.25">
      <c r="A31" s="56"/>
      <c r="B31" s="56"/>
      <c r="C31" s="56"/>
      <c r="D31" s="56"/>
      <c r="E31" s="56"/>
      <c r="F31" s="56"/>
    </row>
    <row r="32" spans="1:6" ht="15" customHeight="1" x14ac:dyDescent="0.25">
      <c r="A32" s="56"/>
      <c r="B32" s="56"/>
      <c r="C32" s="56"/>
      <c r="D32" s="56"/>
      <c r="E32" s="56"/>
      <c r="F32" s="56"/>
    </row>
    <row r="33" spans="1:8" ht="15" customHeight="1" x14ac:dyDescent="0.25">
      <c r="A33" s="43" t="s">
        <v>9</v>
      </c>
      <c r="B33" s="257" t="s">
        <v>78</v>
      </c>
      <c r="C33" s="270"/>
      <c r="D33" s="270"/>
      <c r="E33" s="270"/>
      <c r="F33" s="270"/>
    </row>
    <row r="34" spans="1:8" s="1" customFormat="1" ht="90" customHeight="1" x14ac:dyDescent="0.25">
      <c r="A34" s="43" t="s">
        <v>10</v>
      </c>
      <c r="B34" s="292" t="s">
        <v>66</v>
      </c>
      <c r="C34" s="258"/>
      <c r="D34" s="258"/>
      <c r="E34" s="258"/>
      <c r="F34" s="258"/>
    </row>
    <row r="35" spans="1:8" s="230" customFormat="1" ht="15" customHeight="1" x14ac:dyDescent="0.25">
      <c r="A35" s="234" t="s">
        <v>33</v>
      </c>
      <c r="B35" s="245" t="s">
        <v>95</v>
      </c>
      <c r="C35" s="246"/>
    </row>
    <row r="36" spans="1:8" s="230" customFormat="1" ht="15" customHeight="1" x14ac:dyDescent="0.25">
      <c r="A36" s="235" t="s">
        <v>2</v>
      </c>
      <c r="B36" s="244" t="s">
        <v>96</v>
      </c>
      <c r="C36" s="244"/>
      <c r="D36" s="244"/>
      <c r="E36" s="244"/>
      <c r="F36" s="244"/>
      <c r="G36" s="244"/>
      <c r="H36" s="236"/>
    </row>
    <row r="37" spans="1:8" ht="15" customHeight="1" x14ac:dyDescent="0.25">
      <c r="A37" s="56"/>
      <c r="B37" s="56"/>
      <c r="C37" s="56"/>
      <c r="D37" s="56"/>
      <c r="E37" s="56"/>
      <c r="F37" s="56"/>
    </row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51" spans="1:9" ht="12" customHeight="1" x14ac:dyDescent="0.25">
      <c r="B51" s="112" t="s">
        <v>17</v>
      </c>
      <c r="C51" s="127">
        <v>3</v>
      </c>
      <c r="D51"/>
      <c r="E51"/>
    </row>
    <row r="52" spans="1:9" ht="12" customHeight="1" x14ac:dyDescent="0.25">
      <c r="B52" s="112" t="s">
        <v>20</v>
      </c>
      <c r="C52" s="127">
        <v>11</v>
      </c>
      <c r="D52"/>
      <c r="E52"/>
    </row>
    <row r="53" spans="1:9" ht="12" customHeight="1" x14ac:dyDescent="0.25">
      <c r="B53" s="112" t="s">
        <v>27</v>
      </c>
      <c r="C53" s="127">
        <v>12</v>
      </c>
      <c r="D53"/>
      <c r="E53"/>
    </row>
    <row r="54" spans="1:9" ht="12" customHeight="1" x14ac:dyDescent="0.25">
      <c r="B54" s="112" t="s">
        <v>34</v>
      </c>
      <c r="C54" s="127">
        <v>14</v>
      </c>
      <c r="D54"/>
      <c r="E54"/>
    </row>
    <row r="55" spans="1:9" ht="12" customHeight="1" x14ac:dyDescent="0.25">
      <c r="B55" s="112" t="s">
        <v>23</v>
      </c>
      <c r="C55" s="127">
        <v>37</v>
      </c>
      <c r="D55"/>
      <c r="E55"/>
    </row>
    <row r="56" spans="1:9" ht="12" customHeight="1" x14ac:dyDescent="0.25">
      <c r="B56" s="112" t="s">
        <v>26</v>
      </c>
      <c r="C56" s="127">
        <v>61</v>
      </c>
      <c r="D56"/>
      <c r="E56"/>
    </row>
    <row r="57" spans="1:9" ht="12" customHeight="1" x14ac:dyDescent="0.25">
      <c r="B57" s="112" t="s">
        <v>29</v>
      </c>
      <c r="C57" s="127">
        <v>76</v>
      </c>
      <c r="D57"/>
      <c r="E57"/>
    </row>
    <row r="58" spans="1:9" ht="12" customHeight="1" x14ac:dyDescent="0.25">
      <c r="B58" s="112" t="s">
        <v>16</v>
      </c>
      <c r="C58" s="127">
        <v>222</v>
      </c>
      <c r="D58"/>
      <c r="E58"/>
    </row>
    <row r="59" spans="1:9" ht="12" customHeight="1" x14ac:dyDescent="0.25">
      <c r="B59" s="106" t="s">
        <v>19</v>
      </c>
      <c r="C59" s="125">
        <v>237</v>
      </c>
      <c r="D59"/>
      <c r="E59"/>
    </row>
    <row r="60" spans="1:9" ht="12" customHeight="1" x14ac:dyDescent="0.25">
      <c r="B60" s="112" t="s">
        <v>31</v>
      </c>
      <c r="C60" s="127">
        <v>238</v>
      </c>
      <c r="D60"/>
      <c r="E60"/>
    </row>
    <row r="61" spans="1:9" ht="12" customHeight="1" x14ac:dyDescent="0.25">
      <c r="B61" s="112" t="s">
        <v>28</v>
      </c>
      <c r="C61" s="127">
        <v>377</v>
      </c>
      <c r="D61"/>
      <c r="E61"/>
    </row>
    <row r="62" spans="1:9" ht="12" customHeight="1" x14ac:dyDescent="0.25">
      <c r="B62" s="112" t="s">
        <v>22</v>
      </c>
      <c r="C62" s="127">
        <v>745</v>
      </c>
      <c r="D62"/>
      <c r="E62"/>
    </row>
    <row r="63" spans="1:9" ht="12" customHeight="1" x14ac:dyDescent="0.25">
      <c r="B63" s="106" t="s">
        <v>24</v>
      </c>
      <c r="C63" s="125">
        <v>1593</v>
      </c>
      <c r="D63"/>
      <c r="E63"/>
    </row>
    <row r="64" spans="1:9" ht="12" customHeight="1" x14ac:dyDescent="0.25">
      <c r="A64" s="38"/>
      <c r="B64" s="112" t="s">
        <v>38</v>
      </c>
      <c r="C64" s="127">
        <v>1807</v>
      </c>
      <c r="D64"/>
      <c r="E64"/>
      <c r="F64" s="38"/>
      <c r="G64" s="38"/>
      <c r="H64" s="38"/>
      <c r="I64" s="38"/>
    </row>
    <row r="65" spans="1:14" ht="12" customHeight="1" x14ac:dyDescent="0.25">
      <c r="A65" s="23"/>
      <c r="B65" s="112" t="s">
        <v>30</v>
      </c>
      <c r="C65" s="127">
        <v>1906</v>
      </c>
      <c r="D65"/>
      <c r="E65"/>
      <c r="F65" s="36"/>
      <c r="G65" s="36"/>
      <c r="H65" s="36"/>
      <c r="I65" s="36"/>
      <c r="L65" s="7"/>
      <c r="M65" s="7"/>
      <c r="N65" s="7"/>
    </row>
    <row r="66" spans="1:14" ht="12" customHeight="1" x14ac:dyDescent="0.25">
      <c r="A66" s="23"/>
      <c r="B66" s="112" t="s">
        <v>21</v>
      </c>
      <c r="C66" s="127">
        <v>2579</v>
      </c>
      <c r="D66"/>
      <c r="E66"/>
      <c r="F66" s="36"/>
      <c r="G66" s="36"/>
      <c r="H66" s="36"/>
      <c r="I66" s="36"/>
    </row>
    <row r="67" spans="1:14" ht="12" customHeight="1" x14ac:dyDescent="0.25">
      <c r="A67" s="23"/>
      <c r="B67" s="112" t="s">
        <v>32</v>
      </c>
      <c r="C67" s="127">
        <v>3285</v>
      </c>
      <c r="D67"/>
      <c r="E67"/>
      <c r="F67" s="37"/>
      <c r="G67" s="37"/>
      <c r="H67" s="37"/>
      <c r="I67" s="37"/>
    </row>
    <row r="68" spans="1:14" ht="12" customHeight="1" x14ac:dyDescent="0.25">
      <c r="A68" s="23"/>
      <c r="B68" s="106" t="s">
        <v>5</v>
      </c>
      <c r="C68" s="125" t="s">
        <v>6</v>
      </c>
      <c r="D68"/>
      <c r="E68"/>
      <c r="F68" s="36"/>
      <c r="G68" s="36"/>
      <c r="H68" s="36"/>
      <c r="I68" s="36"/>
    </row>
    <row r="69" spans="1:14" s="38" customFormat="1" ht="12" customHeight="1" x14ac:dyDescent="0.25">
      <c r="B69" s="112" t="s">
        <v>18</v>
      </c>
      <c r="C69" s="127" t="s">
        <v>6</v>
      </c>
      <c r="D69"/>
      <c r="E69"/>
      <c r="F69" s="63"/>
    </row>
    <row r="70" spans="1:14" s="38" customFormat="1" ht="12" customHeight="1" x14ac:dyDescent="0.25">
      <c r="B70" s="112" t="s">
        <v>7</v>
      </c>
      <c r="C70" s="127" t="s">
        <v>6</v>
      </c>
      <c r="D70"/>
      <c r="E70"/>
      <c r="F70" s="63"/>
    </row>
    <row r="71" spans="1:14" s="38" customFormat="1" ht="12" customHeight="1" x14ac:dyDescent="0.25">
      <c r="B71" s="112" t="s">
        <v>59</v>
      </c>
      <c r="C71" s="127" t="s">
        <v>6</v>
      </c>
      <c r="D71"/>
      <c r="E71"/>
      <c r="F71" s="63"/>
    </row>
    <row r="72" spans="1:14" s="38" customFormat="1" ht="12" customHeight="1" x14ac:dyDescent="0.25">
      <c r="B72" s="112" t="s">
        <v>25</v>
      </c>
      <c r="C72" s="127" t="s">
        <v>6</v>
      </c>
      <c r="D72"/>
      <c r="E72"/>
    </row>
    <row r="73" spans="1:14" ht="12" customHeight="1" x14ac:dyDescent="0.25">
      <c r="B73" s="112" t="s">
        <v>4</v>
      </c>
      <c r="C73" s="127" t="s">
        <v>6</v>
      </c>
      <c r="D73"/>
      <c r="E73"/>
    </row>
  </sheetData>
  <sortState ref="B51:C73">
    <sortCondition ref="C51"/>
  </sortState>
  <mergeCells count="5">
    <mergeCell ref="B2:F2"/>
    <mergeCell ref="B34:F34"/>
    <mergeCell ref="B33:F33"/>
    <mergeCell ref="B35:C35"/>
    <mergeCell ref="B36:G36"/>
  </mergeCells>
  <hyperlinks>
    <hyperlink ref="F1" location="Índice!A1" display="[índice Ç]"/>
    <hyperlink ref="B36" r:id="rId1" display="http://www.observatorioemigracao.pt/np4/6415"/>
    <hyperlink ref="B36:G36" r:id="rId2" display="http://www.observatorioemigracao.pt/np4/7222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6" customWidth="1"/>
    <col min="2" max="6" width="18.7109375" style="56" customWidth="1"/>
    <col min="7" max="16384" width="8.7109375" style="56"/>
  </cols>
  <sheetData>
    <row r="1" spans="1:16" s="138" customFormat="1" ht="30" customHeight="1" x14ac:dyDescent="0.25">
      <c r="A1" s="48" t="s">
        <v>0</v>
      </c>
      <c r="B1" s="137" t="s">
        <v>1</v>
      </c>
      <c r="C1" s="56"/>
      <c r="D1" s="56"/>
      <c r="E1" s="56"/>
      <c r="F1" s="60" t="s">
        <v>8</v>
      </c>
    </row>
    <row r="2" spans="1:16" s="142" customFormat="1" ht="45" customHeight="1" x14ac:dyDescent="0.25">
      <c r="A2" s="65"/>
      <c r="B2" s="302" t="s">
        <v>87</v>
      </c>
      <c r="C2" s="303"/>
      <c r="D2" s="303"/>
      <c r="E2" s="303"/>
      <c r="F2" s="303"/>
      <c r="G2" s="139"/>
      <c r="H2" s="139"/>
      <c r="I2" s="139"/>
      <c r="J2" s="140"/>
      <c r="K2" s="140"/>
      <c r="L2" s="141"/>
      <c r="M2" s="141"/>
      <c r="N2" s="141"/>
      <c r="O2" s="139"/>
      <c r="P2" s="139"/>
    </row>
    <row r="3" spans="1:16" s="45" customFormat="1" ht="15" customHeight="1" x14ac:dyDescent="0.25">
      <c r="B3" s="143"/>
      <c r="C3" s="144"/>
      <c r="D3" s="144"/>
      <c r="E3" s="144"/>
      <c r="F3" s="144"/>
      <c r="G3" s="139"/>
      <c r="H3" s="139"/>
      <c r="I3" s="139"/>
      <c r="J3" s="145"/>
      <c r="K3" s="145"/>
      <c r="L3" s="145"/>
      <c r="M3" s="145"/>
      <c r="N3" s="145"/>
      <c r="O3" s="139"/>
      <c r="P3" s="139"/>
    </row>
    <row r="4" spans="1:16" s="45" customFormat="1" ht="15" customHeight="1" x14ac:dyDescent="0.25">
      <c r="B4" s="143"/>
      <c r="C4" s="144"/>
      <c r="D4" s="144"/>
      <c r="E4" s="144"/>
      <c r="F4" s="144"/>
      <c r="G4" s="139"/>
      <c r="H4" s="139"/>
      <c r="I4" s="139"/>
      <c r="J4" s="145"/>
      <c r="K4" s="145"/>
      <c r="L4" s="145"/>
      <c r="M4" s="145"/>
      <c r="N4" s="145"/>
      <c r="O4" s="139"/>
      <c r="P4" s="139"/>
    </row>
    <row r="5" spans="1:16" s="45" customFormat="1" ht="15" customHeight="1" x14ac:dyDescent="0.25">
      <c r="B5" s="143"/>
      <c r="C5" s="144"/>
      <c r="D5" s="144"/>
      <c r="E5" s="144"/>
      <c r="F5" s="144"/>
      <c r="G5" s="139"/>
      <c r="H5" s="139"/>
      <c r="I5" s="139"/>
      <c r="J5" s="145"/>
      <c r="K5" s="145"/>
      <c r="L5" s="145"/>
      <c r="M5" s="145"/>
      <c r="N5" s="145"/>
      <c r="O5" s="139"/>
      <c r="P5" s="139"/>
    </row>
    <row r="6" spans="1:16" s="45" customFormat="1" ht="15" customHeight="1" x14ac:dyDescent="0.25">
      <c r="B6" s="143"/>
      <c r="C6" s="144"/>
      <c r="D6" s="144"/>
      <c r="E6" s="144"/>
      <c r="F6" s="144"/>
      <c r="G6" s="139"/>
      <c r="H6" s="139"/>
      <c r="I6" s="139"/>
      <c r="J6" s="145"/>
      <c r="K6" s="145"/>
      <c r="L6" s="145"/>
      <c r="M6" s="145"/>
      <c r="N6" s="145"/>
      <c r="O6" s="139"/>
      <c r="P6" s="139"/>
    </row>
    <row r="7" spans="1:16" s="45" customFormat="1" ht="15" customHeight="1" x14ac:dyDescent="0.25">
      <c r="B7" s="143"/>
      <c r="C7" s="144"/>
      <c r="D7" s="144"/>
      <c r="E7" s="144"/>
      <c r="F7" s="144"/>
      <c r="G7" s="139"/>
      <c r="H7" s="139"/>
      <c r="I7" s="139"/>
      <c r="J7" s="145"/>
      <c r="K7" s="145"/>
      <c r="L7" s="145"/>
      <c r="M7" s="145"/>
      <c r="N7" s="145"/>
      <c r="O7" s="139"/>
      <c r="P7" s="139"/>
    </row>
    <row r="8" spans="1:16" s="45" customFormat="1" ht="15" customHeight="1" x14ac:dyDescent="0.25">
      <c r="B8" s="143"/>
      <c r="C8" s="144"/>
      <c r="D8" s="144"/>
      <c r="E8" s="144"/>
      <c r="F8" s="144"/>
      <c r="G8" s="139"/>
      <c r="H8" s="139"/>
      <c r="I8" s="139"/>
      <c r="J8" s="145"/>
      <c r="K8" s="145"/>
      <c r="L8" s="145"/>
      <c r="M8" s="145"/>
      <c r="N8" s="145"/>
      <c r="O8" s="139"/>
      <c r="P8" s="139"/>
    </row>
    <row r="9" spans="1:16" s="45" customFormat="1" ht="15" customHeight="1" x14ac:dyDescent="0.25">
      <c r="B9" s="143"/>
      <c r="C9" s="144"/>
      <c r="D9" s="144"/>
      <c r="E9" s="144"/>
      <c r="F9" s="144"/>
      <c r="G9" s="139"/>
      <c r="H9" s="139"/>
      <c r="I9" s="139"/>
      <c r="J9" s="145"/>
      <c r="K9" s="145"/>
      <c r="L9" s="145"/>
      <c r="M9" s="145"/>
      <c r="N9" s="145"/>
      <c r="O9" s="139"/>
      <c r="P9" s="139"/>
    </row>
    <row r="10" spans="1:16" s="45" customFormat="1" ht="15" customHeight="1" x14ac:dyDescent="0.25">
      <c r="B10" s="143"/>
      <c r="C10" s="144"/>
      <c r="D10" s="144"/>
      <c r="E10" s="144"/>
      <c r="F10" s="144"/>
      <c r="G10" s="139"/>
      <c r="H10" s="139"/>
      <c r="I10" s="139"/>
      <c r="J10" s="145"/>
      <c r="K10" s="145"/>
      <c r="L10" s="145"/>
      <c r="M10" s="145"/>
      <c r="N10" s="145"/>
      <c r="O10" s="139"/>
      <c r="P10" s="139"/>
    </row>
    <row r="11" spans="1:16" s="45" customFormat="1" ht="15" customHeight="1" x14ac:dyDescent="0.25">
      <c r="B11" s="143"/>
      <c r="C11" s="144"/>
      <c r="D11" s="144"/>
      <c r="E11" s="144"/>
      <c r="F11" s="144"/>
      <c r="G11" s="139"/>
      <c r="H11" s="139"/>
      <c r="I11" s="139"/>
      <c r="J11" s="145"/>
      <c r="K11" s="145"/>
      <c r="L11" s="145"/>
      <c r="M11" s="145"/>
      <c r="N11" s="145"/>
      <c r="O11" s="139"/>
      <c r="P11" s="139"/>
    </row>
    <row r="12" spans="1:16" s="45" customFormat="1" ht="15" customHeight="1" x14ac:dyDescent="0.25">
      <c r="B12" s="143"/>
      <c r="C12" s="144"/>
      <c r="D12" s="144"/>
      <c r="E12" s="144"/>
      <c r="F12" s="144"/>
      <c r="G12" s="139"/>
      <c r="H12" s="139"/>
      <c r="I12" s="139"/>
      <c r="J12" s="145"/>
      <c r="K12" s="145"/>
      <c r="L12" s="145"/>
      <c r="M12" s="145"/>
      <c r="N12" s="145"/>
      <c r="O12" s="139"/>
      <c r="P12" s="139"/>
    </row>
    <row r="13" spans="1:16" s="45" customFormat="1" ht="15" customHeight="1" x14ac:dyDescent="0.25">
      <c r="B13" s="143"/>
      <c r="C13" s="144"/>
      <c r="D13" s="144"/>
      <c r="E13" s="144"/>
      <c r="F13" s="144"/>
      <c r="G13" s="139"/>
      <c r="H13" s="139"/>
      <c r="I13" s="139"/>
      <c r="J13" s="145"/>
      <c r="K13" s="145"/>
      <c r="L13" s="145"/>
      <c r="M13" s="145"/>
      <c r="N13" s="145"/>
      <c r="O13" s="139"/>
      <c r="P13" s="139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8" ht="15" customHeight="1" x14ac:dyDescent="0.25">
      <c r="A33" s="146" t="s">
        <v>9</v>
      </c>
      <c r="B33" s="257" t="s">
        <v>81</v>
      </c>
      <c r="C33" s="258"/>
      <c r="D33" s="258"/>
      <c r="E33" s="258"/>
      <c r="F33" s="258"/>
      <c r="G33" s="258"/>
      <c r="H33" s="258"/>
    </row>
    <row r="34" spans="1:8" s="138" customFormat="1" ht="90" customHeight="1" x14ac:dyDescent="0.25">
      <c r="A34" s="146" t="s">
        <v>10</v>
      </c>
      <c r="B34" s="304" t="s">
        <v>67</v>
      </c>
      <c r="C34" s="268"/>
      <c r="D34" s="268"/>
      <c r="E34" s="268"/>
      <c r="F34" s="268"/>
    </row>
    <row r="35" spans="1:8" s="230" customFormat="1" ht="15" customHeight="1" x14ac:dyDescent="0.25">
      <c r="A35" s="234" t="s">
        <v>33</v>
      </c>
      <c r="B35" s="245" t="s">
        <v>95</v>
      </c>
      <c r="C35" s="246"/>
    </row>
    <row r="36" spans="1:8" s="230" customFormat="1" ht="15" customHeight="1" x14ac:dyDescent="0.25">
      <c r="A36" s="235" t="s">
        <v>2</v>
      </c>
      <c r="B36" s="244" t="s">
        <v>96</v>
      </c>
      <c r="C36" s="244"/>
      <c r="D36" s="244"/>
      <c r="E36" s="244"/>
      <c r="F36" s="244"/>
      <c r="G36" s="244"/>
      <c r="H36" s="236"/>
    </row>
    <row r="37" spans="1:8" ht="15" customHeight="1" x14ac:dyDescent="0.25"/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47" spans="1:8" ht="15" customHeight="1" x14ac:dyDescent="0.25"/>
    <row r="50" spans="1:11" ht="12" customHeight="1" x14ac:dyDescent="0.25">
      <c r="A50" s="105"/>
      <c r="B50" s="183" t="s">
        <v>20</v>
      </c>
      <c r="C50" s="183">
        <v>2630</v>
      </c>
      <c r="D50"/>
    </row>
    <row r="51" spans="1:11" ht="12" customHeight="1" x14ac:dyDescent="0.25">
      <c r="A51" s="105"/>
      <c r="B51" s="183" t="s">
        <v>29</v>
      </c>
      <c r="C51" s="183">
        <v>2924</v>
      </c>
      <c r="D51"/>
    </row>
    <row r="52" spans="1:11" ht="12" customHeight="1" x14ac:dyDescent="0.25">
      <c r="A52" s="105"/>
      <c r="B52" s="183" t="s">
        <v>17</v>
      </c>
      <c r="C52" s="183">
        <v>3555</v>
      </c>
      <c r="D52"/>
    </row>
    <row r="53" spans="1:11" ht="12" customHeight="1" x14ac:dyDescent="0.25">
      <c r="A53" s="105"/>
      <c r="B53" s="183" t="s">
        <v>27</v>
      </c>
      <c r="C53" s="183">
        <v>4452</v>
      </c>
      <c r="D53"/>
    </row>
    <row r="54" spans="1:11" ht="12" customHeight="1" x14ac:dyDescent="0.25">
      <c r="A54" s="105"/>
      <c r="B54" s="183" t="s">
        <v>34</v>
      </c>
      <c r="C54" s="183">
        <v>4807</v>
      </c>
      <c r="D54"/>
    </row>
    <row r="55" spans="1:11" ht="12" customHeight="1" x14ac:dyDescent="0.25">
      <c r="A55" s="105"/>
      <c r="B55" s="183" t="s">
        <v>25</v>
      </c>
      <c r="C55" s="183">
        <v>5560</v>
      </c>
      <c r="D55"/>
    </row>
    <row r="56" spans="1:11" ht="12" customHeight="1" x14ac:dyDescent="0.25">
      <c r="A56" s="105"/>
      <c r="B56" s="183" t="s">
        <v>23</v>
      </c>
      <c r="C56" s="183">
        <v>6603</v>
      </c>
      <c r="D56"/>
    </row>
    <row r="57" spans="1:11" ht="12" customHeight="1" x14ac:dyDescent="0.25">
      <c r="A57" s="105"/>
      <c r="B57" s="226" t="s">
        <v>59</v>
      </c>
      <c r="C57" s="226">
        <v>9024</v>
      </c>
      <c r="D57"/>
    </row>
    <row r="58" spans="1:11" ht="12" customHeight="1" x14ac:dyDescent="0.25">
      <c r="A58" s="105"/>
      <c r="B58" s="183" t="s">
        <v>26</v>
      </c>
      <c r="C58" s="183">
        <v>21051</v>
      </c>
      <c r="D58"/>
    </row>
    <row r="59" spans="1:11" ht="12" customHeight="1" x14ac:dyDescent="0.25">
      <c r="A59" s="105"/>
      <c r="B59" s="183" t="s">
        <v>19</v>
      </c>
      <c r="C59" s="183">
        <v>25855</v>
      </c>
      <c r="D59"/>
      <c r="E59" s="147"/>
    </row>
    <row r="60" spans="1:11" ht="12" customHeight="1" x14ac:dyDescent="0.25">
      <c r="A60" s="105"/>
      <c r="B60" s="183" t="s">
        <v>31</v>
      </c>
      <c r="C60" s="183">
        <v>46391</v>
      </c>
      <c r="D60"/>
      <c r="E60" s="147"/>
    </row>
    <row r="61" spans="1:11" ht="12" customHeight="1" x14ac:dyDescent="0.25">
      <c r="A61" s="105"/>
      <c r="B61" s="183" t="s">
        <v>38</v>
      </c>
      <c r="C61" s="183">
        <v>54669</v>
      </c>
      <c r="D61"/>
      <c r="E61" s="52"/>
      <c r="I61" s="148"/>
      <c r="J61" s="148"/>
      <c r="K61" s="148"/>
    </row>
    <row r="62" spans="1:11" ht="12" customHeight="1" x14ac:dyDescent="0.25">
      <c r="A62" s="105"/>
      <c r="B62" s="183" t="s">
        <v>28</v>
      </c>
      <c r="C62" s="183">
        <v>89616</v>
      </c>
      <c r="D62"/>
      <c r="E62" s="52"/>
    </row>
    <row r="63" spans="1:11" ht="12" customHeight="1" x14ac:dyDescent="0.25">
      <c r="A63" s="1"/>
      <c r="B63" s="226" t="s">
        <v>24</v>
      </c>
      <c r="C63" s="226">
        <v>96500</v>
      </c>
      <c r="D63"/>
    </row>
    <row r="64" spans="1:11" ht="12" customHeight="1" x14ac:dyDescent="0.25">
      <c r="A64" s="105"/>
      <c r="B64" s="183" t="s">
        <v>22</v>
      </c>
      <c r="C64" s="183">
        <v>138890</v>
      </c>
      <c r="D64"/>
    </row>
    <row r="65" spans="1:6" ht="12" customHeight="1" x14ac:dyDescent="0.25">
      <c r="A65" s="105"/>
      <c r="B65" s="183" t="s">
        <v>30</v>
      </c>
      <c r="C65" s="183">
        <v>224000</v>
      </c>
      <c r="D65"/>
      <c r="E65" s="149"/>
    </row>
    <row r="66" spans="1:6" ht="12" customHeight="1" x14ac:dyDescent="0.25">
      <c r="A66" s="105"/>
      <c r="B66" s="183" t="s">
        <v>32</v>
      </c>
      <c r="C66" s="183">
        <v>263311</v>
      </c>
      <c r="D66"/>
      <c r="E66" s="52"/>
    </row>
    <row r="67" spans="1:6" s="147" customFormat="1" ht="12" customHeight="1" x14ac:dyDescent="0.25">
      <c r="A67" s="105"/>
      <c r="B67" s="183" t="s">
        <v>21</v>
      </c>
      <c r="C67" s="183">
        <v>530800</v>
      </c>
      <c r="D67"/>
      <c r="F67" s="56"/>
    </row>
    <row r="68" spans="1:6" s="147" customFormat="1" ht="12" customHeight="1" x14ac:dyDescent="0.25">
      <c r="A68" s="105"/>
      <c r="B68" s="183" t="s">
        <v>5</v>
      </c>
      <c r="C68" s="183" t="s">
        <v>6</v>
      </c>
      <c r="D68"/>
      <c r="F68" s="56"/>
    </row>
    <row r="69" spans="1:6" s="147" customFormat="1" ht="12" customHeight="1" x14ac:dyDescent="0.25">
      <c r="A69" s="105"/>
      <c r="B69" s="183" t="s">
        <v>16</v>
      </c>
      <c r="C69" s="183" t="s">
        <v>6</v>
      </c>
      <c r="D69"/>
      <c r="F69" s="56"/>
    </row>
    <row r="70" spans="1:6" s="147" customFormat="1" ht="12" customHeight="1" x14ac:dyDescent="0.25">
      <c r="A70" s="105"/>
      <c r="B70" s="183" t="s">
        <v>18</v>
      </c>
      <c r="C70" s="183" t="s">
        <v>6</v>
      </c>
      <c r="D70"/>
      <c r="F70" s="56"/>
    </row>
    <row r="71" spans="1:6" ht="12" customHeight="1" x14ac:dyDescent="0.25">
      <c r="A71" s="105"/>
      <c r="B71" s="183" t="s">
        <v>7</v>
      </c>
      <c r="C71" s="183" t="s">
        <v>6</v>
      </c>
      <c r="D71"/>
    </row>
    <row r="72" spans="1:6" ht="12" customHeight="1" x14ac:dyDescent="0.25">
      <c r="A72" s="105"/>
      <c r="B72" s="183" t="s">
        <v>4</v>
      </c>
      <c r="C72" s="183" t="s">
        <v>6</v>
      </c>
      <c r="D72"/>
    </row>
  </sheetData>
  <sortState ref="B50:C72">
    <sortCondition ref="C50"/>
  </sortState>
  <mergeCells count="5">
    <mergeCell ref="B2:F2"/>
    <mergeCell ref="B34:F34"/>
    <mergeCell ref="B33:H33"/>
    <mergeCell ref="B35:C35"/>
    <mergeCell ref="B36:G36"/>
  </mergeCells>
  <hyperlinks>
    <hyperlink ref="F1" location="Índice!A1" display="[índice Ç]"/>
    <hyperlink ref="B36" r:id="rId1" display="http://www.observatorioemigracao.pt/np4/6415"/>
    <hyperlink ref="B36:G36" r:id="rId2" display="http://www.observatorioemigracao.pt/np4/7222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34" customWidth="1"/>
    <col min="2" max="6" width="18.7109375" style="34" customWidth="1"/>
    <col min="7" max="16384" width="8.7109375" style="34"/>
  </cols>
  <sheetData>
    <row r="1" spans="1:16" s="1" customFormat="1" ht="30" customHeight="1" x14ac:dyDescent="0.25">
      <c r="A1" s="40" t="s">
        <v>0</v>
      </c>
      <c r="B1" s="85" t="s">
        <v>1</v>
      </c>
      <c r="C1" s="58"/>
      <c r="D1" s="58"/>
      <c r="E1" s="58"/>
      <c r="F1" s="211" t="s">
        <v>8</v>
      </c>
    </row>
    <row r="2" spans="1:16" s="19" customFormat="1" ht="45" customHeight="1" x14ac:dyDescent="0.25">
      <c r="A2" s="17"/>
      <c r="B2" s="302" t="s">
        <v>90</v>
      </c>
      <c r="C2" s="303"/>
      <c r="D2" s="303"/>
      <c r="E2" s="303"/>
      <c r="F2" s="303"/>
      <c r="G2" s="25"/>
      <c r="H2" s="25"/>
      <c r="I2" s="25"/>
      <c r="J2" s="35"/>
      <c r="K2" s="35"/>
      <c r="L2" s="18"/>
      <c r="M2" s="18"/>
      <c r="N2" s="18"/>
      <c r="O2" s="25"/>
      <c r="P2" s="25"/>
    </row>
    <row r="3" spans="1:16" ht="15" customHeight="1" x14ac:dyDescent="0.25"/>
    <row r="4" spans="1:16" s="58" customFormat="1" ht="15" customHeight="1" x14ac:dyDescent="0.25"/>
    <row r="5" spans="1:16" s="58" customFormat="1" ht="15" customHeight="1" x14ac:dyDescent="0.25"/>
    <row r="6" spans="1:16" s="58" customFormat="1" ht="15" customHeight="1" x14ac:dyDescent="0.25"/>
    <row r="7" spans="1:16" s="58" customFormat="1" ht="15" customHeight="1" x14ac:dyDescent="0.25"/>
    <row r="8" spans="1:16" s="58" customFormat="1" ht="15" customHeight="1" x14ac:dyDescent="0.25"/>
    <row r="9" spans="1:16" s="58" customFormat="1" ht="15" customHeight="1" x14ac:dyDescent="0.25"/>
    <row r="10" spans="1:16" s="58" customFormat="1" ht="15" customHeight="1" x14ac:dyDescent="0.25"/>
    <row r="11" spans="1:16" s="58" customFormat="1" ht="15" customHeight="1" x14ac:dyDescent="0.25"/>
    <row r="12" spans="1:16" ht="15" customHeight="1" x14ac:dyDescent="0.25"/>
    <row r="13" spans="1:16" s="58" customFormat="1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s="58" customFormat="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8" s="1" customFormat="1" ht="15" customHeight="1" x14ac:dyDescent="0.25">
      <c r="A33" s="43" t="s">
        <v>9</v>
      </c>
      <c r="B33" s="257" t="s">
        <v>72</v>
      </c>
      <c r="C33" s="258"/>
      <c r="D33" s="258"/>
      <c r="E33" s="258"/>
      <c r="F33" s="258"/>
      <c r="G33" s="258"/>
      <c r="H33" s="258"/>
    </row>
    <row r="34" spans="1:8" s="1" customFormat="1" ht="30" customHeight="1" x14ac:dyDescent="0.25">
      <c r="A34" s="43" t="s">
        <v>10</v>
      </c>
      <c r="B34" s="305" t="s">
        <v>54</v>
      </c>
      <c r="C34" s="270"/>
      <c r="D34" s="270"/>
      <c r="E34" s="270"/>
      <c r="F34" s="270"/>
    </row>
    <row r="35" spans="1:8" s="230" customFormat="1" ht="15" customHeight="1" x14ac:dyDescent="0.25">
      <c r="A35" s="234" t="s">
        <v>33</v>
      </c>
      <c r="B35" s="245" t="s">
        <v>95</v>
      </c>
      <c r="C35" s="246"/>
    </row>
    <row r="36" spans="1:8" s="230" customFormat="1" ht="15" customHeight="1" x14ac:dyDescent="0.25">
      <c r="A36" s="235" t="s">
        <v>2</v>
      </c>
      <c r="B36" s="244" t="s">
        <v>96</v>
      </c>
      <c r="C36" s="244"/>
      <c r="D36" s="244"/>
      <c r="E36" s="244"/>
      <c r="F36" s="244"/>
      <c r="G36" s="244"/>
      <c r="H36" s="236"/>
    </row>
    <row r="37" spans="1:8" ht="15" customHeight="1" x14ac:dyDescent="0.25"/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47" spans="1:8" ht="15" customHeight="1" x14ac:dyDescent="0.25"/>
    <row r="48" spans="1:8" ht="15" customHeight="1" x14ac:dyDescent="0.25"/>
    <row r="49" spans="1:12" ht="15" customHeight="1" x14ac:dyDescent="0.25"/>
    <row r="50" spans="1:12" ht="15" customHeight="1" x14ac:dyDescent="0.25">
      <c r="B50" s="171" t="s">
        <v>27</v>
      </c>
      <c r="C50" s="170">
        <v>609</v>
      </c>
    </row>
    <row r="51" spans="1:12" ht="15" customHeight="1" x14ac:dyDescent="0.25">
      <c r="B51" s="171" t="s">
        <v>29</v>
      </c>
      <c r="C51" s="170">
        <v>2394</v>
      </c>
    </row>
    <row r="52" spans="1:12" ht="15" customHeight="1" x14ac:dyDescent="0.25">
      <c r="B52" s="170" t="s">
        <v>20</v>
      </c>
      <c r="C52" s="170">
        <v>2737</v>
      </c>
    </row>
    <row r="53" spans="1:12" ht="15" customHeight="1" x14ac:dyDescent="0.25">
      <c r="B53" s="171" t="s">
        <v>17</v>
      </c>
      <c r="C53" s="170">
        <v>5568</v>
      </c>
    </row>
    <row r="54" spans="1:12" ht="15" customHeight="1" x14ac:dyDescent="0.25">
      <c r="B54" s="171" t="s">
        <v>23</v>
      </c>
      <c r="C54" s="170">
        <v>6411</v>
      </c>
    </row>
    <row r="55" spans="1:12" ht="15" customHeight="1" x14ac:dyDescent="0.25">
      <c r="B55" s="170" t="s">
        <v>34</v>
      </c>
      <c r="C55" s="172">
        <v>6609</v>
      </c>
    </row>
    <row r="56" spans="1:12" ht="15" customHeight="1" x14ac:dyDescent="0.25">
      <c r="B56" s="171" t="s">
        <v>7</v>
      </c>
      <c r="C56" s="170">
        <v>13286</v>
      </c>
    </row>
    <row r="57" spans="1:12" ht="15" customHeight="1" x14ac:dyDescent="0.25">
      <c r="B57" s="171" t="s">
        <v>26</v>
      </c>
      <c r="C57" s="170">
        <v>25893</v>
      </c>
    </row>
    <row r="58" spans="1:12" ht="15" customHeight="1" x14ac:dyDescent="0.25">
      <c r="B58" s="170" t="s">
        <v>25</v>
      </c>
      <c r="C58" s="172">
        <v>31926</v>
      </c>
    </row>
    <row r="59" spans="1:12" ht="15" customHeight="1" x14ac:dyDescent="0.25">
      <c r="B59" s="171" t="s">
        <v>16</v>
      </c>
      <c r="C59" s="170">
        <v>35360</v>
      </c>
    </row>
    <row r="60" spans="1:12" ht="15" customHeight="1" x14ac:dyDescent="0.25">
      <c r="B60" s="170" t="s">
        <v>31</v>
      </c>
      <c r="C60" s="170">
        <v>59336</v>
      </c>
    </row>
    <row r="61" spans="1:12" ht="15" customHeight="1" x14ac:dyDescent="0.25">
      <c r="B61" s="171" t="s">
        <v>28</v>
      </c>
      <c r="C61" s="170">
        <v>74112</v>
      </c>
    </row>
    <row r="62" spans="1:12" ht="15" customHeight="1" x14ac:dyDescent="0.25">
      <c r="A62" s="38"/>
      <c r="B62" s="171" t="s">
        <v>5</v>
      </c>
      <c r="C62" s="170">
        <v>102420</v>
      </c>
      <c r="D62" s="38"/>
      <c r="E62" s="38"/>
      <c r="F62" s="38"/>
      <c r="G62" s="38"/>
    </row>
    <row r="63" spans="1:12" ht="15" customHeight="1" x14ac:dyDescent="0.25">
      <c r="A63" s="38"/>
      <c r="B63" s="178" t="s">
        <v>24</v>
      </c>
      <c r="C63" s="170">
        <v>116505</v>
      </c>
      <c r="D63" s="38"/>
      <c r="E63" s="38"/>
      <c r="F63" s="38"/>
      <c r="G63" s="38"/>
      <c r="J63" s="7"/>
      <c r="K63" s="7"/>
      <c r="L63" s="7"/>
    </row>
    <row r="64" spans="1:12" ht="15" customHeight="1" x14ac:dyDescent="0.25">
      <c r="A64" s="23"/>
      <c r="B64" s="171" t="s">
        <v>59</v>
      </c>
      <c r="C64" s="170">
        <v>125549</v>
      </c>
      <c r="D64" s="36"/>
      <c r="E64" s="36"/>
      <c r="F64" s="36"/>
      <c r="G64" s="36"/>
    </row>
    <row r="65" spans="1:8" ht="15" customHeight="1" x14ac:dyDescent="0.25">
      <c r="A65" s="23"/>
      <c r="B65" s="171" t="s">
        <v>19</v>
      </c>
      <c r="C65" s="170">
        <v>135301</v>
      </c>
      <c r="D65" s="36"/>
      <c r="E65" s="36"/>
      <c r="F65" s="36"/>
      <c r="G65" s="36"/>
    </row>
    <row r="66" spans="1:8" ht="15" customHeight="1" x14ac:dyDescent="0.25">
      <c r="A66" s="23"/>
      <c r="B66" s="171" t="s">
        <v>22</v>
      </c>
      <c r="C66" s="170">
        <v>174363</v>
      </c>
      <c r="D66" s="37"/>
      <c r="E66" s="37"/>
      <c r="F66" s="37"/>
      <c r="G66" s="37"/>
    </row>
    <row r="67" spans="1:8" s="38" customFormat="1" ht="15" customHeight="1" x14ac:dyDescent="0.25">
      <c r="A67" s="23"/>
      <c r="B67" s="171" t="s">
        <v>4</v>
      </c>
      <c r="C67" s="170">
        <v>185600</v>
      </c>
      <c r="D67" s="36"/>
      <c r="E67" s="36"/>
      <c r="F67" s="36"/>
      <c r="G67" s="36"/>
      <c r="H67" s="34"/>
    </row>
    <row r="68" spans="1:8" s="38" customFormat="1" ht="15" customHeight="1" x14ac:dyDescent="0.25">
      <c r="B68" s="171" t="s">
        <v>38</v>
      </c>
      <c r="C68" s="170">
        <v>202583</v>
      </c>
      <c r="D68" s="33"/>
    </row>
    <row r="69" spans="1:8" s="38" customFormat="1" ht="15" customHeight="1" x14ac:dyDescent="0.25">
      <c r="B69" s="188" t="s">
        <v>30</v>
      </c>
      <c r="C69" s="170">
        <v>263706</v>
      </c>
      <c r="D69" s="33"/>
    </row>
    <row r="70" spans="1:8" s="38" customFormat="1" ht="15" customHeight="1" x14ac:dyDescent="0.25">
      <c r="B70" s="170" t="s">
        <v>32</v>
      </c>
      <c r="C70" s="172">
        <v>336975</v>
      </c>
      <c r="D70" s="33"/>
    </row>
    <row r="71" spans="1:8" ht="15" customHeight="1" x14ac:dyDescent="0.25">
      <c r="A71" s="38"/>
      <c r="B71" s="171" t="s">
        <v>18</v>
      </c>
      <c r="C71" s="170">
        <v>713130</v>
      </c>
      <c r="D71" s="38"/>
      <c r="E71" s="38"/>
      <c r="F71" s="38"/>
      <c r="G71" s="38"/>
      <c r="H71" s="38"/>
    </row>
    <row r="72" spans="1:8" ht="15" customHeight="1" x14ac:dyDescent="0.25">
      <c r="B72" s="171" t="s">
        <v>21</v>
      </c>
      <c r="C72" s="170">
        <v>1205308</v>
      </c>
    </row>
    <row r="73" spans="1:8" ht="15" customHeight="1" x14ac:dyDescent="0.25"/>
  </sheetData>
  <sortState ref="B50:C72">
    <sortCondition ref="C50"/>
  </sortState>
  <mergeCells count="5">
    <mergeCell ref="B2:F2"/>
    <mergeCell ref="B34:F34"/>
    <mergeCell ref="B33:H33"/>
    <mergeCell ref="B35:C35"/>
    <mergeCell ref="B36:G36"/>
  </mergeCells>
  <hyperlinks>
    <hyperlink ref="F1" location="Índice!A1" display="[índice Ç]"/>
    <hyperlink ref="B36" r:id="rId1" display="http://www.observatorioemigracao.pt/np4/6415"/>
    <hyperlink ref="B36:G36" r:id="rId2" display="http://www.observatorioemigracao.pt/np4/7222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138" customWidth="1"/>
    <col min="2" max="4" width="18.7109375" style="1" customWidth="1"/>
    <col min="5" max="7" width="18.7109375" style="12" customWidth="1"/>
    <col min="8" max="8" width="8.7109375" style="1"/>
    <col min="9" max="13" width="16.7109375" customWidth="1"/>
    <col min="16" max="16384" width="8.7109375" style="1"/>
  </cols>
  <sheetData>
    <row r="1" spans="1:17" ht="30" customHeight="1" x14ac:dyDescent="0.25">
      <c r="A1" s="48" t="s">
        <v>0</v>
      </c>
      <c r="B1" s="85" t="s">
        <v>1</v>
      </c>
      <c r="C1" s="57"/>
      <c r="D1" s="57"/>
      <c r="E1" s="13"/>
      <c r="F1" s="13"/>
      <c r="G1" s="60" t="s">
        <v>8</v>
      </c>
    </row>
    <row r="2" spans="1:17" ht="30" customHeight="1" thickBot="1" x14ac:dyDescent="0.3">
      <c r="B2" s="259" t="s">
        <v>88</v>
      </c>
      <c r="C2" s="260"/>
      <c r="D2" s="260"/>
      <c r="E2" s="260"/>
      <c r="F2" s="260"/>
      <c r="G2" s="260"/>
    </row>
    <row r="3" spans="1:17" ht="60" customHeight="1" x14ac:dyDescent="0.25">
      <c r="B3" s="16" t="s">
        <v>11</v>
      </c>
      <c r="C3" s="14" t="s">
        <v>13</v>
      </c>
      <c r="D3" s="14" t="s">
        <v>39</v>
      </c>
      <c r="E3" s="14" t="s">
        <v>40</v>
      </c>
      <c r="F3" s="14" t="s">
        <v>37</v>
      </c>
      <c r="G3" s="15" t="s">
        <v>41</v>
      </c>
    </row>
    <row r="4" spans="1:17" ht="15" customHeight="1" x14ac:dyDescent="0.25">
      <c r="B4" s="68" t="s">
        <v>22</v>
      </c>
      <c r="C4" s="88">
        <v>7200</v>
      </c>
      <c r="D4" s="88">
        <v>115190</v>
      </c>
      <c r="E4" s="88">
        <v>138890</v>
      </c>
      <c r="F4" s="88">
        <v>745</v>
      </c>
      <c r="G4" s="88">
        <v>174363</v>
      </c>
    </row>
    <row r="5" spans="1:17" s="105" customFormat="1" ht="15" customHeight="1" x14ac:dyDescent="0.25">
      <c r="A5" s="138"/>
      <c r="B5" s="106" t="s">
        <v>5</v>
      </c>
      <c r="C5" s="108">
        <v>1910</v>
      </c>
      <c r="D5" s="108" t="s">
        <v>6</v>
      </c>
      <c r="E5" s="108" t="s">
        <v>6</v>
      </c>
      <c r="F5" s="108" t="s">
        <v>6</v>
      </c>
      <c r="G5" s="108">
        <v>102420</v>
      </c>
      <c r="I5"/>
      <c r="J5"/>
      <c r="K5"/>
      <c r="L5"/>
      <c r="M5"/>
      <c r="N5"/>
      <c r="O5"/>
    </row>
    <row r="6" spans="1:17" s="105" customFormat="1" ht="15" customHeight="1" x14ac:dyDescent="0.25">
      <c r="A6" s="138"/>
      <c r="B6" s="68" t="s">
        <v>16</v>
      </c>
      <c r="C6" s="88">
        <v>65</v>
      </c>
      <c r="D6" s="88">
        <v>18970</v>
      </c>
      <c r="E6" s="88" t="s">
        <v>6</v>
      </c>
      <c r="F6" s="88">
        <v>222</v>
      </c>
      <c r="G6" s="88">
        <v>35360</v>
      </c>
      <c r="I6"/>
      <c r="J6"/>
      <c r="K6"/>
      <c r="L6"/>
      <c r="M6"/>
      <c r="N6"/>
      <c r="O6"/>
    </row>
    <row r="7" spans="1:17" s="105" customFormat="1" ht="15" customHeight="1" x14ac:dyDescent="0.25">
      <c r="A7" s="138"/>
      <c r="B7" s="106" t="s">
        <v>17</v>
      </c>
      <c r="C7" s="108">
        <v>674</v>
      </c>
      <c r="D7" s="108">
        <v>2782</v>
      </c>
      <c r="E7" s="108">
        <v>3555</v>
      </c>
      <c r="F7" s="108">
        <v>3</v>
      </c>
      <c r="G7" s="108">
        <v>5568</v>
      </c>
      <c r="I7"/>
      <c r="J7"/>
      <c r="K7"/>
      <c r="L7"/>
      <c r="M7"/>
      <c r="N7"/>
      <c r="O7"/>
    </row>
    <row r="8" spans="1:17" ht="15" customHeight="1" x14ac:dyDescent="0.25">
      <c r="B8" s="3" t="s">
        <v>31</v>
      </c>
      <c r="C8" s="89">
        <v>2691</v>
      </c>
      <c r="D8" s="89">
        <v>36378</v>
      </c>
      <c r="E8" s="89">
        <v>46391</v>
      </c>
      <c r="F8" s="89">
        <v>238</v>
      </c>
      <c r="G8" s="89">
        <v>59336</v>
      </c>
      <c r="P8"/>
      <c r="Q8"/>
    </row>
    <row r="9" spans="1:17" ht="15" customHeight="1" x14ac:dyDescent="0.25">
      <c r="B9" s="112" t="s">
        <v>18</v>
      </c>
      <c r="C9" s="114">
        <v>601</v>
      </c>
      <c r="D9" s="114">
        <v>137973</v>
      </c>
      <c r="E9" s="114" t="s">
        <v>6</v>
      </c>
      <c r="F9" s="114" t="s">
        <v>6</v>
      </c>
      <c r="G9" s="114">
        <v>713130</v>
      </c>
      <c r="P9"/>
      <c r="Q9"/>
    </row>
    <row r="10" spans="1:17" s="105" customFormat="1" ht="15" customHeight="1" x14ac:dyDescent="0.25">
      <c r="A10" s="138"/>
      <c r="B10" s="3" t="s">
        <v>7</v>
      </c>
      <c r="C10" s="89" t="s">
        <v>6</v>
      </c>
      <c r="D10" s="89">
        <v>1491</v>
      </c>
      <c r="E10" s="89" t="s">
        <v>6</v>
      </c>
      <c r="F10" s="89" t="s">
        <v>6</v>
      </c>
      <c r="G10" s="89">
        <v>13286</v>
      </c>
      <c r="I10"/>
      <c r="J10"/>
      <c r="K10"/>
      <c r="L10"/>
      <c r="M10"/>
      <c r="N10"/>
      <c r="O10"/>
      <c r="P10"/>
      <c r="Q10"/>
    </row>
    <row r="11" spans="1:17" ht="15" customHeight="1" x14ac:dyDescent="0.25">
      <c r="B11" s="112" t="s">
        <v>19</v>
      </c>
      <c r="C11" s="114">
        <v>865</v>
      </c>
      <c r="D11" s="114">
        <v>143160</v>
      </c>
      <c r="E11" s="114">
        <v>25855</v>
      </c>
      <c r="F11" s="114">
        <v>237</v>
      </c>
      <c r="G11" s="114">
        <v>135301</v>
      </c>
      <c r="P11"/>
      <c r="Q11"/>
    </row>
    <row r="12" spans="1:17" s="105" customFormat="1" ht="15" customHeight="1" x14ac:dyDescent="0.25">
      <c r="A12" s="138"/>
      <c r="B12" s="3" t="s">
        <v>20</v>
      </c>
      <c r="C12" s="89">
        <v>765</v>
      </c>
      <c r="D12" s="89">
        <v>2682</v>
      </c>
      <c r="E12" s="89">
        <v>2630</v>
      </c>
      <c r="F12" s="89">
        <v>11</v>
      </c>
      <c r="G12" s="89">
        <v>2737</v>
      </c>
      <c r="I12"/>
      <c r="J12"/>
      <c r="K12"/>
      <c r="L12"/>
      <c r="M12"/>
      <c r="N12"/>
      <c r="O12"/>
      <c r="P12"/>
      <c r="Q12"/>
    </row>
    <row r="13" spans="1:17" s="105" customFormat="1" ht="15" customHeight="1" x14ac:dyDescent="0.25">
      <c r="A13" s="138"/>
      <c r="B13" s="150" t="s">
        <v>28</v>
      </c>
      <c r="C13" s="151">
        <v>10636</v>
      </c>
      <c r="D13" s="151">
        <v>94520</v>
      </c>
      <c r="E13" s="151">
        <v>89616</v>
      </c>
      <c r="F13" s="151">
        <v>377</v>
      </c>
      <c r="G13" s="151">
        <v>74112</v>
      </c>
      <c r="I13"/>
      <c r="J13"/>
      <c r="K13"/>
      <c r="L13"/>
      <c r="M13"/>
      <c r="N13"/>
      <c r="O13"/>
      <c r="P13"/>
      <c r="Q13"/>
    </row>
    <row r="14" spans="1:17" s="105" customFormat="1" ht="15" customHeight="1" x14ac:dyDescent="0.25">
      <c r="A14" s="138"/>
      <c r="B14" s="3" t="s">
        <v>38</v>
      </c>
      <c r="C14" s="89">
        <v>939</v>
      </c>
      <c r="D14" s="89">
        <v>178500</v>
      </c>
      <c r="E14" s="89">
        <v>54669</v>
      </c>
      <c r="F14" s="89">
        <v>1807</v>
      </c>
      <c r="G14" s="89">
        <v>202583</v>
      </c>
      <c r="I14"/>
      <c r="J14"/>
      <c r="K14"/>
      <c r="L14"/>
      <c r="M14"/>
      <c r="N14"/>
      <c r="O14"/>
      <c r="P14"/>
      <c r="Q14"/>
    </row>
    <row r="15" spans="1:17" s="105" customFormat="1" ht="15" customHeight="1" x14ac:dyDescent="0.25">
      <c r="A15" s="217"/>
      <c r="B15" s="150" t="s">
        <v>21</v>
      </c>
      <c r="C15" s="151">
        <v>8316</v>
      </c>
      <c r="D15" s="151">
        <v>595900</v>
      </c>
      <c r="E15" s="151">
        <v>530800</v>
      </c>
      <c r="F15" s="151">
        <v>2579</v>
      </c>
      <c r="G15" s="151">
        <v>1205308</v>
      </c>
      <c r="I15"/>
      <c r="J15"/>
      <c r="K15"/>
      <c r="L15"/>
      <c r="M15"/>
      <c r="N15"/>
      <c r="O15"/>
      <c r="P15"/>
      <c r="Q15"/>
    </row>
    <row r="16" spans="1:17" ht="15" customHeight="1" x14ac:dyDescent="0.25">
      <c r="B16" s="3" t="s">
        <v>26</v>
      </c>
      <c r="C16" s="89">
        <v>2400</v>
      </c>
      <c r="D16" s="89">
        <v>17893</v>
      </c>
      <c r="E16" s="89">
        <v>21051</v>
      </c>
      <c r="F16" s="89">
        <v>61</v>
      </c>
      <c r="G16" s="89">
        <v>25893</v>
      </c>
      <c r="H16" s="136"/>
      <c r="P16"/>
      <c r="Q16"/>
    </row>
    <row r="17" spans="1:17" ht="15" customHeight="1" x14ac:dyDescent="0.25">
      <c r="B17" s="150" t="s">
        <v>34</v>
      </c>
      <c r="C17" s="151">
        <v>426</v>
      </c>
      <c r="D17" s="151">
        <v>3866</v>
      </c>
      <c r="E17" s="151">
        <v>4807</v>
      </c>
      <c r="F17" s="151">
        <v>14</v>
      </c>
      <c r="G17" s="151">
        <v>6609</v>
      </c>
      <c r="P17"/>
      <c r="Q17"/>
    </row>
    <row r="18" spans="1:17" s="105" customFormat="1" ht="15" customHeight="1" x14ac:dyDescent="0.25">
      <c r="A18" s="138"/>
      <c r="B18" s="3" t="s">
        <v>23</v>
      </c>
      <c r="C18" s="89">
        <v>465</v>
      </c>
      <c r="D18" s="89">
        <v>6577</v>
      </c>
      <c r="E18" s="89">
        <v>6603</v>
      </c>
      <c r="F18" s="89">
        <v>37</v>
      </c>
      <c r="G18" s="89">
        <v>6411</v>
      </c>
      <c r="I18"/>
      <c r="J18"/>
      <c r="K18"/>
      <c r="L18"/>
      <c r="M18"/>
      <c r="N18"/>
      <c r="O18"/>
      <c r="P18"/>
      <c r="Q18"/>
    </row>
    <row r="19" spans="1:17" ht="15" customHeight="1" x14ac:dyDescent="0.25">
      <c r="B19" s="150" t="s">
        <v>24</v>
      </c>
      <c r="C19" s="151">
        <v>3501</v>
      </c>
      <c r="D19" s="151">
        <v>72821</v>
      </c>
      <c r="E19" s="151">
        <v>96500</v>
      </c>
      <c r="F19" s="151">
        <v>1593</v>
      </c>
      <c r="G19" s="151">
        <v>116505</v>
      </c>
      <c r="P19"/>
      <c r="Q19"/>
    </row>
    <row r="20" spans="1:17" ht="15" customHeight="1" x14ac:dyDescent="0.25">
      <c r="B20" s="3" t="s">
        <v>59</v>
      </c>
      <c r="C20" s="89">
        <v>117</v>
      </c>
      <c r="D20" s="89">
        <v>2011</v>
      </c>
      <c r="E20" s="89">
        <v>9024</v>
      </c>
      <c r="F20" s="89" t="s">
        <v>6</v>
      </c>
      <c r="G20" s="89">
        <v>125549</v>
      </c>
      <c r="P20"/>
      <c r="Q20"/>
    </row>
    <row r="21" spans="1:17" ht="15" customHeight="1" x14ac:dyDescent="0.25">
      <c r="B21" s="150" t="s">
        <v>25</v>
      </c>
      <c r="C21" s="151">
        <v>1439</v>
      </c>
      <c r="D21" s="151">
        <v>3767</v>
      </c>
      <c r="E21" s="151">
        <v>5560</v>
      </c>
      <c r="F21" s="151" t="s">
        <v>6</v>
      </c>
      <c r="G21" s="151">
        <v>31926</v>
      </c>
      <c r="P21"/>
      <c r="Q21"/>
    </row>
    <row r="22" spans="1:17" ht="15" customHeight="1" x14ac:dyDescent="0.25">
      <c r="B22" s="3" t="s">
        <v>27</v>
      </c>
      <c r="C22" s="89">
        <v>450</v>
      </c>
      <c r="D22" s="89">
        <v>3328</v>
      </c>
      <c r="E22" s="89">
        <v>4452</v>
      </c>
      <c r="F22" s="89">
        <v>12</v>
      </c>
      <c r="G22" s="89">
        <v>609</v>
      </c>
      <c r="P22"/>
      <c r="Q22"/>
    </row>
    <row r="23" spans="1:17" s="105" customFormat="1" ht="15" customHeight="1" x14ac:dyDescent="0.25">
      <c r="A23" s="138"/>
      <c r="B23" s="150" t="s">
        <v>30</v>
      </c>
      <c r="C23" s="151">
        <v>18871</v>
      </c>
      <c r="D23" s="151">
        <v>141000</v>
      </c>
      <c r="E23" s="151">
        <v>224000</v>
      </c>
      <c r="F23" s="151">
        <v>1906</v>
      </c>
      <c r="G23" s="151">
        <v>263706</v>
      </c>
      <c r="I23"/>
      <c r="J23"/>
      <c r="K23"/>
      <c r="L23"/>
      <c r="M23"/>
      <c r="N23"/>
      <c r="O23"/>
      <c r="P23"/>
      <c r="Q23"/>
    </row>
    <row r="24" spans="1:17" s="105" customFormat="1" ht="15" customHeight="1" x14ac:dyDescent="0.25">
      <c r="A24" s="138"/>
      <c r="B24" s="3" t="s">
        <v>29</v>
      </c>
      <c r="C24" s="89">
        <v>427</v>
      </c>
      <c r="D24" s="89">
        <v>4148</v>
      </c>
      <c r="E24" s="89">
        <v>2924</v>
      </c>
      <c r="F24" s="89">
        <v>76</v>
      </c>
      <c r="G24" s="89">
        <v>2394</v>
      </c>
      <c r="I24"/>
      <c r="J24"/>
      <c r="K24"/>
      <c r="L24"/>
      <c r="M24"/>
      <c r="N24"/>
      <c r="O24"/>
      <c r="P24"/>
      <c r="Q24"/>
    </row>
    <row r="25" spans="1:17" ht="15" customHeight="1" x14ac:dyDescent="0.25">
      <c r="B25" s="150" t="s">
        <v>32</v>
      </c>
      <c r="C25" s="151">
        <v>8733</v>
      </c>
      <c r="D25" s="151">
        <v>217662</v>
      </c>
      <c r="E25" s="151">
        <v>263311</v>
      </c>
      <c r="F25" s="151">
        <v>3285</v>
      </c>
      <c r="G25" s="151">
        <v>336975</v>
      </c>
      <c r="P25"/>
      <c r="Q25"/>
    </row>
    <row r="26" spans="1:17" ht="15" customHeight="1" thickBot="1" x14ac:dyDescent="0.3">
      <c r="B26" s="118" t="s">
        <v>4</v>
      </c>
      <c r="C26" s="120">
        <v>532</v>
      </c>
      <c r="D26" s="120">
        <v>37326</v>
      </c>
      <c r="E26" s="120" t="s">
        <v>6</v>
      </c>
      <c r="F26" s="120" t="s">
        <v>6</v>
      </c>
      <c r="G26" s="120">
        <v>185600</v>
      </c>
      <c r="P26"/>
      <c r="Q26"/>
    </row>
    <row r="27" spans="1:17" ht="15" customHeight="1" x14ac:dyDescent="0.25">
      <c r="B27" s="4"/>
      <c r="C27" s="4"/>
      <c r="D27" s="4"/>
      <c r="E27" s="5"/>
      <c r="F27" s="5"/>
      <c r="G27" s="5"/>
      <c r="P27"/>
      <c r="Q27"/>
    </row>
    <row r="28" spans="1:17" s="32" customFormat="1" ht="105" customHeight="1" x14ac:dyDescent="0.25">
      <c r="A28" s="146" t="s">
        <v>9</v>
      </c>
      <c r="B28" s="263" t="s">
        <v>93</v>
      </c>
      <c r="C28" s="264"/>
      <c r="D28" s="264"/>
      <c r="E28" s="264"/>
      <c r="F28" s="264"/>
      <c r="G28" s="264"/>
      <c r="I28" s="255"/>
      <c r="J28" s="256"/>
      <c r="K28" s="256"/>
      <c r="L28" s="256"/>
      <c r="M28" s="255"/>
      <c r="N28" s="256"/>
      <c r="O28" s="256"/>
      <c r="P28" s="256"/>
      <c r="Q28" s="31"/>
    </row>
    <row r="29" spans="1:17" ht="120" customHeight="1" x14ac:dyDescent="0.25">
      <c r="A29" s="146" t="s">
        <v>10</v>
      </c>
      <c r="B29" s="261" t="s">
        <v>68</v>
      </c>
      <c r="C29" s="262"/>
      <c r="D29" s="262"/>
      <c r="E29" s="262"/>
      <c r="F29" s="262"/>
      <c r="G29" s="262"/>
      <c r="H29" s="84"/>
      <c r="J29" s="257"/>
      <c r="K29" s="258"/>
      <c r="L29" s="258"/>
      <c r="M29" s="258"/>
      <c r="N29" s="258"/>
      <c r="O29" s="258"/>
      <c r="P29" s="258"/>
    </row>
    <row r="30" spans="1:17" s="230" customFormat="1" ht="15" customHeight="1" x14ac:dyDescent="0.25">
      <c r="A30" s="234" t="s">
        <v>33</v>
      </c>
      <c r="B30" s="245" t="s">
        <v>95</v>
      </c>
      <c r="C30" s="246"/>
    </row>
    <row r="31" spans="1:17" s="230" customFormat="1" ht="15" customHeight="1" x14ac:dyDescent="0.25">
      <c r="A31" s="235" t="s">
        <v>2</v>
      </c>
      <c r="B31" s="244" t="s">
        <v>96</v>
      </c>
      <c r="C31" s="244"/>
      <c r="D31" s="244"/>
      <c r="E31" s="244"/>
      <c r="F31" s="244"/>
      <c r="G31" s="244"/>
      <c r="H31" s="236"/>
    </row>
    <row r="32" spans="1:1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</sheetData>
  <sortState ref="B5:G26">
    <sortCondition ref="B4"/>
  </sortState>
  <mergeCells count="8">
    <mergeCell ref="B30:C30"/>
    <mergeCell ref="B31:G31"/>
    <mergeCell ref="B28:G28"/>
    <mergeCell ref="I28:L28"/>
    <mergeCell ref="M28:P28"/>
    <mergeCell ref="J29:P29"/>
    <mergeCell ref="B2:G2"/>
    <mergeCell ref="B29:G29"/>
  </mergeCells>
  <hyperlinks>
    <hyperlink ref="G1" location="Índice!A1" display="[índice Ç]"/>
    <hyperlink ref="B31" r:id="rId1" display="http://www.observatorioemigracao.pt/np4/6415"/>
    <hyperlink ref="B31:G31" r:id="rId2" display="http://www.observatorioemigracao.pt/np4/7222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219" customWidth="1"/>
    <col min="2" max="2" width="18.7109375" style="1" customWidth="1"/>
    <col min="3" max="5" width="18.7109375" style="12" customWidth="1"/>
    <col min="6" max="6" width="18.7109375" customWidth="1"/>
    <col min="7" max="9" width="8.7109375" style="1"/>
    <col min="10" max="11" width="8.7109375" style="1" customWidth="1"/>
    <col min="12" max="16384" width="8.7109375" style="1"/>
  </cols>
  <sheetData>
    <row r="1" spans="1:15" ht="30" customHeight="1" x14ac:dyDescent="0.25">
      <c r="A1" s="48" t="s">
        <v>0</v>
      </c>
      <c r="B1" s="85" t="s">
        <v>1</v>
      </c>
      <c r="C1" s="13"/>
      <c r="D1" s="13"/>
      <c r="F1" s="60" t="s">
        <v>8</v>
      </c>
    </row>
    <row r="2" spans="1:15" ht="30" customHeight="1" thickBot="1" x14ac:dyDescent="0.3">
      <c r="B2" s="265" t="s">
        <v>75</v>
      </c>
      <c r="C2" s="266"/>
      <c r="D2" s="266"/>
      <c r="E2" s="266"/>
      <c r="F2" s="267"/>
    </row>
    <row r="3" spans="1:15" ht="30" customHeight="1" x14ac:dyDescent="0.25">
      <c r="B3" s="274" t="s">
        <v>11</v>
      </c>
      <c r="C3" s="276" t="s">
        <v>12</v>
      </c>
      <c r="D3" s="271" t="s">
        <v>13</v>
      </c>
      <c r="E3" s="272"/>
      <c r="F3" s="273"/>
    </row>
    <row r="4" spans="1:15" ht="45" customHeight="1" x14ac:dyDescent="0.25">
      <c r="B4" s="275"/>
      <c r="C4" s="277"/>
      <c r="D4" s="69" t="s">
        <v>3</v>
      </c>
      <c r="E4" s="78" t="s">
        <v>44</v>
      </c>
      <c r="F4" s="78" t="s">
        <v>56</v>
      </c>
    </row>
    <row r="5" spans="1:15" ht="15" customHeight="1" x14ac:dyDescent="0.25">
      <c r="B5" s="68" t="s">
        <v>22</v>
      </c>
      <c r="C5" s="94">
        <v>1199115</v>
      </c>
      <c r="D5" s="88">
        <v>7200</v>
      </c>
      <c r="E5" s="96">
        <f>D5/C5*100</f>
        <v>0.60044282658460613</v>
      </c>
      <c r="F5" s="221" t="s">
        <v>6</v>
      </c>
    </row>
    <row r="6" spans="1:15" s="105" customFormat="1" ht="15" customHeight="1" x14ac:dyDescent="0.25">
      <c r="A6" s="219"/>
      <c r="B6" s="106" t="s">
        <v>5</v>
      </c>
      <c r="C6" s="124" t="s">
        <v>6</v>
      </c>
      <c r="D6" s="108">
        <v>1910</v>
      </c>
      <c r="E6" s="129" t="s">
        <v>6</v>
      </c>
      <c r="F6" s="222" t="s">
        <v>6</v>
      </c>
    </row>
    <row r="7" spans="1:15" ht="15" customHeight="1" x14ac:dyDescent="0.25">
      <c r="B7" s="68" t="s">
        <v>16</v>
      </c>
      <c r="C7" s="94">
        <v>112902</v>
      </c>
      <c r="D7" s="88">
        <v>65</v>
      </c>
      <c r="E7" s="96">
        <f>D7/C7*100</f>
        <v>5.7572053639439513E-2</v>
      </c>
      <c r="F7" s="221" t="s">
        <v>6</v>
      </c>
    </row>
    <row r="8" spans="1:15" ht="15" customHeight="1" x14ac:dyDescent="0.25">
      <c r="B8" s="106" t="s">
        <v>17</v>
      </c>
      <c r="C8" s="124">
        <v>131724</v>
      </c>
      <c r="D8" s="108">
        <v>674</v>
      </c>
      <c r="E8" s="129">
        <f>D8/C8*100</f>
        <v>0.51167592845646959</v>
      </c>
      <c r="F8" s="222" t="s">
        <v>6</v>
      </c>
    </row>
    <row r="9" spans="1:15" ht="15" customHeight="1" x14ac:dyDescent="0.25">
      <c r="B9" s="3" t="s">
        <v>31</v>
      </c>
      <c r="C9" s="95">
        <v>109515</v>
      </c>
      <c r="D9" s="89">
        <v>2691</v>
      </c>
      <c r="E9" s="97">
        <f>D9/C9*100</f>
        <v>2.4571976441583345</v>
      </c>
      <c r="F9" s="221" t="s">
        <v>6</v>
      </c>
    </row>
    <row r="10" spans="1:15" ht="15" customHeight="1" x14ac:dyDescent="0.25">
      <c r="B10" s="112" t="s">
        <v>18</v>
      </c>
      <c r="C10" s="126">
        <v>25937</v>
      </c>
      <c r="D10" s="114">
        <v>601</v>
      </c>
      <c r="E10" s="130">
        <f>D10/C10*100</f>
        <v>2.3171531017465394</v>
      </c>
      <c r="F10" s="222" t="s">
        <v>92</v>
      </c>
    </row>
    <row r="11" spans="1:15" s="105" customFormat="1" ht="15" customHeight="1" x14ac:dyDescent="0.25">
      <c r="A11" s="219"/>
      <c r="B11" s="3" t="s">
        <v>7</v>
      </c>
      <c r="C11" s="95" t="s">
        <v>6</v>
      </c>
      <c r="D11" s="89" t="s">
        <v>6</v>
      </c>
      <c r="E11" s="97" t="s">
        <v>6</v>
      </c>
      <c r="F11" s="221" t="s">
        <v>6</v>
      </c>
    </row>
    <row r="12" spans="1:15" s="105" customFormat="1" ht="15" customHeight="1" x14ac:dyDescent="0.25">
      <c r="A12" s="219"/>
      <c r="B12" s="112" t="s">
        <v>19</v>
      </c>
      <c r="C12" s="126">
        <v>321060</v>
      </c>
      <c r="D12" s="114">
        <v>865</v>
      </c>
      <c r="E12" s="130" t="s">
        <v>6</v>
      </c>
      <c r="F12" s="222" t="s">
        <v>6</v>
      </c>
    </row>
    <row r="13" spans="1:15" s="105" customFormat="1" ht="15" customHeight="1" x14ac:dyDescent="0.25">
      <c r="A13" s="219"/>
      <c r="B13" s="3" t="s">
        <v>20</v>
      </c>
      <c r="C13" s="95">
        <v>83955</v>
      </c>
      <c r="D13" s="89">
        <v>765</v>
      </c>
      <c r="E13" s="97">
        <f t="shared" ref="E13:E21" si="0">D13/C13*100</f>
        <v>0.91120242987314626</v>
      </c>
      <c r="F13" s="221" t="s">
        <v>6</v>
      </c>
    </row>
    <row r="14" spans="1:15" s="105" customFormat="1" ht="15" customHeight="1" x14ac:dyDescent="0.25">
      <c r="A14" s="219"/>
      <c r="B14" s="150" t="s">
        <v>28</v>
      </c>
      <c r="C14" s="152">
        <v>760804</v>
      </c>
      <c r="D14" s="151">
        <v>10636</v>
      </c>
      <c r="E14" s="184">
        <f t="shared" si="0"/>
        <v>1.3979947529192802</v>
      </c>
      <c r="F14" s="214" t="s">
        <v>6</v>
      </c>
    </row>
    <row r="15" spans="1:15" s="105" customFormat="1" ht="15" customHeight="1" x14ac:dyDescent="0.25">
      <c r="A15" s="219"/>
      <c r="B15" s="3" t="s">
        <v>38</v>
      </c>
      <c r="C15" s="95">
        <v>1127167</v>
      </c>
      <c r="D15" s="89">
        <v>939</v>
      </c>
      <c r="E15" s="97">
        <f t="shared" si="0"/>
        <v>8.3306200412183812E-2</v>
      </c>
      <c r="F15" s="221" t="s">
        <v>6</v>
      </c>
    </row>
    <row r="16" spans="1:15" ht="15" customHeight="1" x14ac:dyDescent="0.25">
      <c r="B16" s="150" t="s">
        <v>21</v>
      </c>
      <c r="C16" s="152" t="s">
        <v>6</v>
      </c>
      <c r="D16" s="151">
        <v>8316</v>
      </c>
      <c r="E16" s="184" t="s">
        <v>6</v>
      </c>
      <c r="F16" s="214" t="s">
        <v>6</v>
      </c>
      <c r="G16" s="218"/>
      <c r="H16" s="218"/>
      <c r="I16" s="218"/>
      <c r="J16" s="218"/>
      <c r="K16" s="218"/>
      <c r="L16" s="218"/>
      <c r="M16" s="218"/>
      <c r="N16" s="218"/>
      <c r="O16" s="218"/>
    </row>
    <row r="17" spans="1:15" s="105" customFormat="1" ht="15" customHeight="1" x14ac:dyDescent="0.25">
      <c r="A17" s="219"/>
      <c r="B17" s="3" t="s">
        <v>26</v>
      </c>
      <c r="C17" s="95">
        <v>210917</v>
      </c>
      <c r="D17" s="89">
        <v>2400</v>
      </c>
      <c r="E17" s="97">
        <f t="shared" si="0"/>
        <v>1.1378883636691211</v>
      </c>
      <c r="F17" s="221" t="s">
        <v>6</v>
      </c>
    </row>
    <row r="18" spans="1:15" s="105" customFormat="1" ht="15" customHeight="1" x14ac:dyDescent="0.25">
      <c r="A18" s="219"/>
      <c r="B18" s="150" t="s">
        <v>34</v>
      </c>
      <c r="C18" s="152">
        <v>76888</v>
      </c>
      <c r="D18" s="151">
        <v>426</v>
      </c>
      <c r="E18" s="184">
        <f t="shared" si="0"/>
        <v>0.55405264800749143</v>
      </c>
      <c r="F18" s="214" t="s">
        <v>6</v>
      </c>
    </row>
    <row r="19" spans="1:15" s="105" customFormat="1" ht="15" customHeight="1" x14ac:dyDescent="0.25">
      <c r="A19" s="219"/>
      <c r="B19" s="3" t="s">
        <v>23</v>
      </c>
      <c r="C19" s="95">
        <v>343440</v>
      </c>
      <c r="D19" s="89">
        <v>465</v>
      </c>
      <c r="E19" s="97">
        <f t="shared" si="0"/>
        <v>0.13539482879105519</v>
      </c>
      <c r="F19" s="221" t="s">
        <v>6</v>
      </c>
    </row>
    <row r="20" spans="1:15" ht="15" customHeight="1" x14ac:dyDescent="0.25">
      <c r="B20" s="150" t="s">
        <v>24</v>
      </c>
      <c r="C20" s="152">
        <v>24644</v>
      </c>
      <c r="D20" s="151">
        <v>3501</v>
      </c>
      <c r="E20" s="184">
        <f t="shared" si="0"/>
        <v>14.206297678948223</v>
      </c>
      <c r="F20" s="214" t="s">
        <v>43</v>
      </c>
    </row>
    <row r="21" spans="1:15" ht="15" customHeight="1" x14ac:dyDescent="0.25">
      <c r="B21" s="3" t="s">
        <v>59</v>
      </c>
      <c r="C21" s="95">
        <v>1074</v>
      </c>
      <c r="D21" s="89">
        <v>117</v>
      </c>
      <c r="E21" s="97">
        <f t="shared" si="0"/>
        <v>10.893854748603351</v>
      </c>
      <c r="F21" s="221" t="s">
        <v>58</v>
      </c>
    </row>
    <row r="22" spans="1:15" ht="15" customHeight="1" x14ac:dyDescent="0.25">
      <c r="B22" s="150" t="s">
        <v>25</v>
      </c>
      <c r="C22" s="152" t="s">
        <v>6</v>
      </c>
      <c r="D22" s="151">
        <v>1439</v>
      </c>
      <c r="E22" s="184" t="s">
        <v>6</v>
      </c>
      <c r="F22" s="214" t="s">
        <v>6</v>
      </c>
    </row>
    <row r="23" spans="1:15" ht="15" customHeight="1" x14ac:dyDescent="0.25">
      <c r="B23" s="3" t="s">
        <v>27</v>
      </c>
      <c r="C23" s="95">
        <v>44408</v>
      </c>
      <c r="D23" s="89">
        <v>450</v>
      </c>
      <c r="E23" s="97">
        <f>D23/C23*100</f>
        <v>1.0133309313637182</v>
      </c>
      <c r="F23" s="221" t="s">
        <v>6</v>
      </c>
    </row>
    <row r="24" spans="1:15" ht="15" customHeight="1" x14ac:dyDescent="0.25">
      <c r="B24" s="150" t="s">
        <v>30</v>
      </c>
      <c r="C24" s="152">
        <v>632670</v>
      </c>
      <c r="D24" s="151">
        <v>18871</v>
      </c>
      <c r="E24" s="184">
        <f>D24/C24*100</f>
        <v>2.9827556229946102</v>
      </c>
      <c r="F24" s="214" t="s">
        <v>91</v>
      </c>
    </row>
    <row r="25" spans="1:15" ht="15" customHeight="1" x14ac:dyDescent="0.25">
      <c r="B25" s="3" t="s">
        <v>29</v>
      </c>
      <c r="C25" s="95">
        <v>132602</v>
      </c>
      <c r="D25" s="89">
        <v>427</v>
      </c>
      <c r="E25" s="97">
        <f>D25/C25*100</f>
        <v>0.32201625918161114</v>
      </c>
      <c r="F25" s="221" t="s">
        <v>6</v>
      </c>
    </row>
    <row r="26" spans="1:15" ht="15" customHeight="1" x14ac:dyDescent="0.25">
      <c r="B26" s="150" t="s">
        <v>32</v>
      </c>
      <c r="C26" s="152">
        <v>146183</v>
      </c>
      <c r="D26" s="151">
        <v>8733</v>
      </c>
      <c r="E26" s="184">
        <f>D26/C26*100</f>
        <v>5.9740188667628935</v>
      </c>
      <c r="F26" s="214" t="s">
        <v>61</v>
      </c>
    </row>
    <row r="27" spans="1:15" ht="15" customHeight="1" thickBot="1" x14ac:dyDescent="0.3">
      <c r="B27" s="118" t="s">
        <v>4</v>
      </c>
      <c r="C27" s="128">
        <v>287499</v>
      </c>
      <c r="D27" s="120">
        <v>532</v>
      </c>
      <c r="E27" s="131">
        <f>D27/C27*100</f>
        <v>0.18504412189259789</v>
      </c>
      <c r="F27" s="223" t="s">
        <v>6</v>
      </c>
    </row>
    <row r="28" spans="1:15" ht="15" customHeight="1" x14ac:dyDescent="0.25">
      <c r="B28" s="4"/>
      <c r="C28" s="5"/>
      <c r="D28" s="5"/>
      <c r="E28" s="5"/>
    </row>
    <row r="29" spans="1:15" ht="30" customHeight="1" x14ac:dyDescent="0.25">
      <c r="A29" s="220" t="s">
        <v>9</v>
      </c>
      <c r="B29" s="255" t="s">
        <v>94</v>
      </c>
      <c r="C29" s="268"/>
      <c r="D29" s="268"/>
      <c r="E29" s="268"/>
      <c r="F29" s="258"/>
      <c r="G29" s="4"/>
      <c r="H29" s="4"/>
      <c r="I29" s="5"/>
      <c r="J29" s="5"/>
      <c r="K29" s="5"/>
      <c r="L29"/>
      <c r="M29"/>
      <c r="N29"/>
      <c r="O29"/>
    </row>
    <row r="30" spans="1:15" ht="105" customHeight="1" x14ac:dyDescent="0.25">
      <c r="A30" s="220" t="s">
        <v>10</v>
      </c>
      <c r="B30" s="269" t="s">
        <v>64</v>
      </c>
      <c r="C30" s="268"/>
      <c r="D30" s="268"/>
      <c r="E30" s="268"/>
      <c r="F30" s="270"/>
    </row>
    <row r="31" spans="1:15" s="230" customFormat="1" ht="15" customHeight="1" x14ac:dyDescent="0.25">
      <c r="A31" s="234" t="s">
        <v>33</v>
      </c>
      <c r="B31" s="245" t="s">
        <v>95</v>
      </c>
      <c r="C31" s="246"/>
    </row>
    <row r="32" spans="1:15" s="230" customFormat="1" ht="15" customHeight="1" x14ac:dyDescent="0.25">
      <c r="A32" s="235" t="s">
        <v>2</v>
      </c>
      <c r="B32" s="244" t="s">
        <v>96</v>
      </c>
      <c r="C32" s="244"/>
      <c r="D32" s="244"/>
      <c r="E32" s="244"/>
      <c r="F32" s="244"/>
      <c r="G32" s="244"/>
      <c r="H32" s="236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</sheetData>
  <sortState ref="B6:F27">
    <sortCondition ref="B5"/>
  </sortState>
  <mergeCells count="8">
    <mergeCell ref="B31:C31"/>
    <mergeCell ref="B32:G32"/>
    <mergeCell ref="B2:F2"/>
    <mergeCell ref="B29:F29"/>
    <mergeCell ref="B30:F30"/>
    <mergeCell ref="D3:F3"/>
    <mergeCell ref="B3:B4"/>
    <mergeCell ref="C3:C4"/>
  </mergeCells>
  <hyperlinks>
    <hyperlink ref="F1" location="Índice!A1" display="[índice Ç]"/>
    <hyperlink ref="B32" r:id="rId1" display="http://www.observatorioemigracao.pt/np4/6415"/>
    <hyperlink ref="B32:G32" r:id="rId2" display="http://www.observatorioemigracao.pt/np4/7222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219" customWidth="1"/>
    <col min="2" max="2" width="18.7109375" style="105" customWidth="1"/>
    <col min="3" max="5" width="18.7109375" style="12" customWidth="1"/>
    <col min="6" max="6" width="18.7109375" customWidth="1"/>
    <col min="7" max="9" width="8.7109375" style="105"/>
    <col min="10" max="11" width="8.7109375" style="105" customWidth="1"/>
    <col min="12" max="16384" width="8.7109375" style="105"/>
  </cols>
  <sheetData>
    <row r="1" spans="1:15" ht="30" customHeight="1" x14ac:dyDescent="0.25">
      <c r="A1" s="48" t="s">
        <v>0</v>
      </c>
      <c r="B1" s="85" t="s">
        <v>1</v>
      </c>
      <c r="C1" s="13"/>
      <c r="D1" s="13"/>
      <c r="F1" s="60" t="s">
        <v>8</v>
      </c>
    </row>
    <row r="2" spans="1:15" ht="30" customHeight="1" thickBot="1" x14ac:dyDescent="0.3">
      <c r="B2" s="265" t="s">
        <v>102</v>
      </c>
      <c r="C2" s="266"/>
      <c r="D2" s="266"/>
      <c r="E2" s="266"/>
      <c r="F2" s="267"/>
    </row>
    <row r="3" spans="1:15" ht="30" customHeight="1" x14ac:dyDescent="0.25">
      <c r="B3" s="274" t="s">
        <v>11</v>
      </c>
      <c r="C3" s="285" t="s">
        <v>13</v>
      </c>
      <c r="D3" s="307"/>
      <c r="E3" s="285" t="s">
        <v>97</v>
      </c>
      <c r="F3" s="283"/>
    </row>
    <row r="4" spans="1:15" ht="45" customHeight="1" x14ac:dyDescent="0.25">
      <c r="B4" s="275"/>
      <c r="C4" s="306">
        <v>2018</v>
      </c>
      <c r="D4" s="308">
        <v>2017</v>
      </c>
      <c r="E4" s="78" t="s">
        <v>99</v>
      </c>
      <c r="F4" s="78" t="s">
        <v>98</v>
      </c>
    </row>
    <row r="5" spans="1:15" ht="15" customHeight="1" x14ac:dyDescent="0.25">
      <c r="B5" s="68" t="s">
        <v>22</v>
      </c>
      <c r="C5" s="159">
        <v>7200</v>
      </c>
      <c r="D5" s="315">
        <v>7095</v>
      </c>
      <c r="E5" s="309">
        <f>C5-D5</f>
        <v>105</v>
      </c>
      <c r="F5" s="310">
        <f>E5/D5*100</f>
        <v>1.4799154334038054</v>
      </c>
    </row>
    <row r="6" spans="1:15" ht="15" customHeight="1" x14ac:dyDescent="0.25">
      <c r="B6" s="106" t="s">
        <v>5</v>
      </c>
      <c r="C6" s="160">
        <v>1910</v>
      </c>
      <c r="D6" s="316">
        <v>2962</v>
      </c>
      <c r="E6" s="127">
        <f t="shared" ref="E6:E26" si="0">C6-D6</f>
        <v>-1052</v>
      </c>
      <c r="F6" s="311">
        <f t="shared" ref="F6:F26" si="1">E6/D6*100</f>
        <v>-35.516542876434841</v>
      </c>
    </row>
    <row r="7" spans="1:15" ht="15" customHeight="1" x14ac:dyDescent="0.25">
      <c r="B7" s="68" t="s">
        <v>16</v>
      </c>
      <c r="C7" s="159">
        <v>65</v>
      </c>
      <c r="D7" s="315">
        <v>92</v>
      </c>
      <c r="E7" s="309">
        <f t="shared" si="0"/>
        <v>-27</v>
      </c>
      <c r="F7" s="310">
        <f t="shared" si="1"/>
        <v>-29.347826086956523</v>
      </c>
    </row>
    <row r="8" spans="1:15" ht="15" customHeight="1" x14ac:dyDescent="0.25">
      <c r="B8" s="106" t="s">
        <v>17</v>
      </c>
      <c r="C8" s="160">
        <v>674</v>
      </c>
      <c r="D8" s="316">
        <v>618</v>
      </c>
      <c r="E8" s="127">
        <f t="shared" si="0"/>
        <v>56</v>
      </c>
      <c r="F8" s="311">
        <f t="shared" si="1"/>
        <v>9.0614886731391593</v>
      </c>
    </row>
    <row r="9" spans="1:15" ht="15" customHeight="1" x14ac:dyDescent="0.25">
      <c r="B9" s="3" t="s">
        <v>31</v>
      </c>
      <c r="C9" s="161">
        <v>2691</v>
      </c>
      <c r="D9" s="317">
        <v>2863</v>
      </c>
      <c r="E9" s="309">
        <f t="shared" si="0"/>
        <v>-172</v>
      </c>
      <c r="F9" s="310">
        <f t="shared" si="1"/>
        <v>-6.0076842472930494</v>
      </c>
    </row>
    <row r="10" spans="1:15" ht="15" customHeight="1" x14ac:dyDescent="0.25">
      <c r="B10" s="112" t="s">
        <v>18</v>
      </c>
      <c r="C10" s="162">
        <v>601</v>
      </c>
      <c r="D10" s="318">
        <v>722</v>
      </c>
      <c r="E10" s="127">
        <f t="shared" si="0"/>
        <v>-121</v>
      </c>
      <c r="F10" s="311">
        <f t="shared" si="1"/>
        <v>-16.759002770083104</v>
      </c>
    </row>
    <row r="11" spans="1:15" ht="15" customHeight="1" x14ac:dyDescent="0.25">
      <c r="B11" s="3" t="s">
        <v>7</v>
      </c>
      <c r="C11" s="161" t="s">
        <v>6</v>
      </c>
      <c r="D11" s="317" t="s">
        <v>6</v>
      </c>
      <c r="E11" s="309" t="s">
        <v>6</v>
      </c>
      <c r="F11" s="310" t="s">
        <v>6</v>
      </c>
    </row>
    <row r="12" spans="1:15" ht="15" customHeight="1" x14ac:dyDescent="0.25">
      <c r="B12" s="112" t="s">
        <v>19</v>
      </c>
      <c r="C12" s="162">
        <v>865</v>
      </c>
      <c r="D12" s="318">
        <v>787</v>
      </c>
      <c r="E12" s="127">
        <f t="shared" si="0"/>
        <v>78</v>
      </c>
      <c r="F12" s="311">
        <f t="shared" si="1"/>
        <v>9.9110546378653108</v>
      </c>
    </row>
    <row r="13" spans="1:15" ht="15" customHeight="1" x14ac:dyDescent="0.25">
      <c r="B13" s="3" t="s">
        <v>20</v>
      </c>
      <c r="C13" s="161">
        <v>765</v>
      </c>
      <c r="D13" s="317">
        <v>642</v>
      </c>
      <c r="E13" s="309">
        <f t="shared" si="0"/>
        <v>123</v>
      </c>
      <c r="F13" s="310">
        <f t="shared" si="1"/>
        <v>19.158878504672895</v>
      </c>
    </row>
    <row r="14" spans="1:15" ht="15" customHeight="1" x14ac:dyDescent="0.25">
      <c r="B14" s="150" t="s">
        <v>28</v>
      </c>
      <c r="C14" s="163">
        <v>10636</v>
      </c>
      <c r="D14" s="319">
        <v>9038</v>
      </c>
      <c r="E14" s="312">
        <f t="shared" si="0"/>
        <v>1598</v>
      </c>
      <c r="F14" s="313">
        <f t="shared" si="1"/>
        <v>17.680902854613851</v>
      </c>
    </row>
    <row r="15" spans="1:15" ht="15" customHeight="1" x14ac:dyDescent="0.25">
      <c r="B15" s="3" t="s">
        <v>38</v>
      </c>
      <c r="C15" s="161">
        <v>939</v>
      </c>
      <c r="D15" s="317">
        <v>1006</v>
      </c>
      <c r="E15" s="309">
        <f t="shared" si="0"/>
        <v>-67</v>
      </c>
      <c r="F15" s="310">
        <f t="shared" si="1"/>
        <v>-6.6600397614314115</v>
      </c>
    </row>
    <row r="16" spans="1:15" ht="15" customHeight="1" x14ac:dyDescent="0.25">
      <c r="B16" s="150" t="s">
        <v>21</v>
      </c>
      <c r="C16" s="163">
        <v>8316</v>
      </c>
      <c r="D16" s="319">
        <v>12384</v>
      </c>
      <c r="E16" s="312">
        <f t="shared" si="0"/>
        <v>-4068</v>
      </c>
      <c r="F16" s="313">
        <f t="shared" si="1"/>
        <v>-32.848837209302324</v>
      </c>
      <c r="G16" s="218"/>
      <c r="H16" s="218"/>
      <c r="I16" s="218"/>
      <c r="J16" s="218"/>
      <c r="K16" s="218"/>
      <c r="L16" s="218"/>
      <c r="M16" s="218"/>
      <c r="N16" s="218"/>
      <c r="O16" s="218"/>
    </row>
    <row r="17" spans="1:15" ht="15" customHeight="1" x14ac:dyDescent="0.25">
      <c r="B17" s="3" t="s">
        <v>26</v>
      </c>
      <c r="C17" s="161">
        <v>2400</v>
      </c>
      <c r="D17" s="317">
        <v>2127</v>
      </c>
      <c r="E17" s="309">
        <f t="shared" si="0"/>
        <v>273</v>
      </c>
      <c r="F17" s="310">
        <f t="shared" si="1"/>
        <v>12.834978843441466</v>
      </c>
    </row>
    <row r="18" spans="1:15" ht="15" customHeight="1" x14ac:dyDescent="0.25">
      <c r="B18" s="150" t="s">
        <v>34</v>
      </c>
      <c r="C18" s="163">
        <v>426</v>
      </c>
      <c r="D18" s="319">
        <v>308</v>
      </c>
      <c r="E18" s="312">
        <f t="shared" si="0"/>
        <v>118</v>
      </c>
      <c r="F18" s="313">
        <f t="shared" si="1"/>
        <v>38.311688311688314</v>
      </c>
    </row>
    <row r="19" spans="1:15" ht="15" customHeight="1" x14ac:dyDescent="0.25">
      <c r="B19" s="3" t="s">
        <v>23</v>
      </c>
      <c r="C19" s="161">
        <v>465</v>
      </c>
      <c r="D19" s="317">
        <v>443</v>
      </c>
      <c r="E19" s="309">
        <f t="shared" si="0"/>
        <v>22</v>
      </c>
      <c r="F19" s="310">
        <f t="shared" si="1"/>
        <v>4.966139954853273</v>
      </c>
    </row>
    <row r="20" spans="1:15" ht="15" customHeight="1" x14ac:dyDescent="0.25">
      <c r="B20" s="150" t="s">
        <v>24</v>
      </c>
      <c r="C20" s="163">
        <v>3501</v>
      </c>
      <c r="D20" s="319">
        <v>3342</v>
      </c>
      <c r="E20" s="312">
        <f t="shared" si="0"/>
        <v>159</v>
      </c>
      <c r="F20" s="313">
        <f t="shared" si="1"/>
        <v>4.7576301615798924</v>
      </c>
    </row>
    <row r="21" spans="1:15" ht="15" customHeight="1" x14ac:dyDescent="0.25">
      <c r="B21" s="3" t="s">
        <v>59</v>
      </c>
      <c r="C21" s="161">
        <v>117</v>
      </c>
      <c r="D21" s="317">
        <v>100</v>
      </c>
      <c r="E21" s="309">
        <f t="shared" si="0"/>
        <v>17</v>
      </c>
      <c r="F21" s="310">
        <f t="shared" si="1"/>
        <v>17</v>
      </c>
    </row>
    <row r="22" spans="1:15" ht="15" customHeight="1" x14ac:dyDescent="0.25">
      <c r="B22" s="150" t="s">
        <v>25</v>
      </c>
      <c r="C22" s="163">
        <v>1439</v>
      </c>
      <c r="D22" s="319">
        <v>6619</v>
      </c>
      <c r="E22" s="312">
        <f t="shared" si="0"/>
        <v>-5180</v>
      </c>
      <c r="F22" s="313">
        <f t="shared" si="1"/>
        <v>-78.259555824142623</v>
      </c>
    </row>
    <row r="23" spans="1:15" ht="15" customHeight="1" x14ac:dyDescent="0.25">
      <c r="B23" s="3" t="s">
        <v>27</v>
      </c>
      <c r="C23" s="161">
        <v>450</v>
      </c>
      <c r="D23" s="317">
        <v>375</v>
      </c>
      <c r="E23" s="309">
        <f t="shared" si="0"/>
        <v>75</v>
      </c>
      <c r="F23" s="310">
        <f t="shared" si="1"/>
        <v>20</v>
      </c>
    </row>
    <row r="24" spans="1:15" ht="15" customHeight="1" x14ac:dyDescent="0.25">
      <c r="B24" s="150" t="s">
        <v>30</v>
      </c>
      <c r="C24" s="163">
        <v>18871</v>
      </c>
      <c r="D24" s="319">
        <v>22622</v>
      </c>
      <c r="E24" s="312">
        <f t="shared" si="0"/>
        <v>-3751</v>
      </c>
      <c r="F24" s="313">
        <f t="shared" si="1"/>
        <v>-16.581204137565202</v>
      </c>
    </row>
    <row r="25" spans="1:15" ht="15" customHeight="1" x14ac:dyDescent="0.25">
      <c r="B25" s="3" t="s">
        <v>29</v>
      </c>
      <c r="C25" s="161">
        <v>427</v>
      </c>
      <c r="D25" s="317">
        <v>390</v>
      </c>
      <c r="E25" s="309">
        <f t="shared" si="0"/>
        <v>37</v>
      </c>
      <c r="F25" s="310">
        <f t="shared" si="1"/>
        <v>9.4871794871794872</v>
      </c>
    </row>
    <row r="26" spans="1:15" ht="15" customHeight="1" x14ac:dyDescent="0.25">
      <c r="B26" s="150" t="s">
        <v>32</v>
      </c>
      <c r="C26" s="163">
        <v>8733</v>
      </c>
      <c r="D26" s="319">
        <v>9257</v>
      </c>
      <c r="E26" s="312">
        <f t="shared" si="0"/>
        <v>-524</v>
      </c>
      <c r="F26" s="313">
        <f t="shared" si="1"/>
        <v>-5.6605811818083618</v>
      </c>
    </row>
    <row r="27" spans="1:15" ht="15" customHeight="1" thickBot="1" x14ac:dyDescent="0.3">
      <c r="B27" s="118" t="s">
        <v>4</v>
      </c>
      <c r="C27" s="164" t="s">
        <v>6</v>
      </c>
      <c r="D27" s="320" t="s">
        <v>6</v>
      </c>
      <c r="E27" s="314" t="s">
        <v>6</v>
      </c>
      <c r="F27" s="121" t="s">
        <v>6</v>
      </c>
    </row>
    <row r="28" spans="1:15" ht="15" customHeight="1" x14ac:dyDescent="0.25">
      <c r="B28" s="4"/>
      <c r="C28" s="5"/>
      <c r="D28" s="5"/>
      <c r="E28" s="5"/>
    </row>
    <row r="29" spans="1:15" ht="30" customHeight="1" x14ac:dyDescent="0.25">
      <c r="A29" s="220" t="s">
        <v>9</v>
      </c>
      <c r="B29" s="255" t="s">
        <v>101</v>
      </c>
      <c r="C29" s="268"/>
      <c r="D29" s="268"/>
      <c r="E29" s="268"/>
      <c r="F29" s="258"/>
      <c r="G29" s="4"/>
      <c r="H29" s="4"/>
      <c r="I29" s="5"/>
      <c r="J29" s="5"/>
      <c r="K29" s="5"/>
      <c r="L29"/>
      <c r="M29"/>
      <c r="N29"/>
      <c r="O29"/>
    </row>
    <row r="30" spans="1:15" ht="105" customHeight="1" x14ac:dyDescent="0.25">
      <c r="A30" s="220" t="s">
        <v>10</v>
      </c>
      <c r="B30" s="269" t="s">
        <v>100</v>
      </c>
      <c r="C30" s="268"/>
      <c r="D30" s="268"/>
      <c r="E30" s="268"/>
      <c r="F30" s="270"/>
    </row>
    <row r="31" spans="1:15" s="230" customFormat="1" ht="15" customHeight="1" x14ac:dyDescent="0.25">
      <c r="A31" s="234" t="s">
        <v>33</v>
      </c>
      <c r="B31" s="245" t="s">
        <v>95</v>
      </c>
      <c r="C31" s="245"/>
    </row>
    <row r="32" spans="1:15" s="230" customFormat="1" ht="15" customHeight="1" x14ac:dyDescent="0.25">
      <c r="A32" s="235" t="s">
        <v>2</v>
      </c>
      <c r="B32" s="244" t="s">
        <v>96</v>
      </c>
      <c r="C32" s="244"/>
      <c r="D32" s="244"/>
      <c r="E32" s="244"/>
      <c r="F32" s="244"/>
      <c r="G32" s="244"/>
      <c r="H32" s="236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</sheetData>
  <mergeCells count="8">
    <mergeCell ref="B31:C31"/>
    <mergeCell ref="B32:G32"/>
    <mergeCell ref="C3:D3"/>
    <mergeCell ref="E3:F3"/>
    <mergeCell ref="B2:F2"/>
    <mergeCell ref="B3:B4"/>
    <mergeCell ref="B29:F29"/>
    <mergeCell ref="B30:F30"/>
  </mergeCells>
  <hyperlinks>
    <hyperlink ref="F1" location="Índice!A1" display="[índice Ç]"/>
    <hyperlink ref="B32" r:id="rId1" display="http://www.observatorioemigracao.pt/np4/6415"/>
    <hyperlink ref="B32:G32" r:id="rId2" display="http://www.observatorioemigracao.pt/np4/7222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5" width="18.7109375" style="1" customWidth="1"/>
    <col min="6" max="9" width="18.7109375" style="12" customWidth="1"/>
    <col min="10" max="10" width="9.7109375" customWidth="1"/>
    <col min="11" max="16384" width="8.7109375" style="1"/>
  </cols>
  <sheetData>
    <row r="1" spans="1:13" ht="30" customHeight="1" x14ac:dyDescent="0.25">
      <c r="A1" s="40" t="s">
        <v>0</v>
      </c>
      <c r="B1" s="85" t="s">
        <v>1</v>
      </c>
      <c r="C1" s="57"/>
      <c r="D1" s="57"/>
      <c r="E1" s="57"/>
      <c r="F1" s="13"/>
      <c r="G1" s="13"/>
      <c r="H1" s="60"/>
      <c r="I1" s="60" t="s">
        <v>8</v>
      </c>
    </row>
    <row r="2" spans="1:13" s="29" customFormat="1" ht="30" customHeight="1" thickBot="1" x14ac:dyDescent="0.3">
      <c r="B2" s="259" t="s">
        <v>76</v>
      </c>
      <c r="C2" s="260"/>
      <c r="D2" s="260"/>
      <c r="E2" s="260"/>
      <c r="F2" s="260"/>
      <c r="G2" s="260"/>
      <c r="H2" s="260"/>
      <c r="I2" s="260"/>
      <c r="J2"/>
    </row>
    <row r="3" spans="1:13" s="29" customFormat="1" ht="30" customHeight="1" x14ac:dyDescent="0.25">
      <c r="B3" s="274" t="s">
        <v>11</v>
      </c>
      <c r="C3" s="280" t="s">
        <v>14</v>
      </c>
      <c r="D3" s="282" t="s">
        <v>15</v>
      </c>
      <c r="E3" s="283"/>
      <c r="F3" s="285" t="s">
        <v>35</v>
      </c>
      <c r="G3" s="286"/>
      <c r="H3" s="286"/>
      <c r="I3" s="287"/>
      <c r="J3"/>
    </row>
    <row r="4" spans="1:13" s="29" customFormat="1" ht="45" customHeight="1" x14ac:dyDescent="0.25">
      <c r="B4" s="284"/>
      <c r="C4" s="281"/>
      <c r="D4" s="69" t="s">
        <v>3</v>
      </c>
      <c r="E4" s="70" t="s">
        <v>45</v>
      </c>
      <c r="F4" s="69" t="s">
        <v>3</v>
      </c>
      <c r="G4" s="70" t="s">
        <v>45</v>
      </c>
      <c r="H4" s="78" t="s">
        <v>46</v>
      </c>
      <c r="I4" s="78" t="s">
        <v>47</v>
      </c>
      <c r="J4"/>
    </row>
    <row r="5" spans="1:13" ht="15" customHeight="1" x14ac:dyDescent="0.25">
      <c r="A5" s="138"/>
      <c r="B5" s="68" t="s">
        <v>22</v>
      </c>
      <c r="C5" s="215">
        <v>83044129</v>
      </c>
      <c r="D5" s="88">
        <v>9524000</v>
      </c>
      <c r="E5" s="83">
        <f t="shared" ref="E5:E27" si="0">D5/C5*100</f>
        <v>11.46860123007612</v>
      </c>
      <c r="F5" s="90">
        <v>115190</v>
      </c>
      <c r="G5" s="82">
        <f t="shared" ref="G5:G17" si="1">F5/C5*100</f>
        <v>0.13870938426002397</v>
      </c>
      <c r="H5" s="82">
        <f t="shared" ref="H5" si="2">F5/D5*100</f>
        <v>1.2094708105837884</v>
      </c>
      <c r="I5" s="92" t="s">
        <v>6</v>
      </c>
      <c r="M5" s="81"/>
    </row>
    <row r="6" spans="1:13" s="105" customFormat="1" ht="15" customHeight="1" x14ac:dyDescent="0.25">
      <c r="A6" s="138"/>
      <c r="B6" s="106" t="s">
        <v>5</v>
      </c>
      <c r="C6" s="107" t="s">
        <v>6</v>
      </c>
      <c r="D6" s="108" t="s">
        <v>6</v>
      </c>
      <c r="E6" s="115" t="s">
        <v>6</v>
      </c>
      <c r="F6" s="110" t="s">
        <v>6</v>
      </c>
      <c r="G6" s="109" t="s">
        <v>6</v>
      </c>
      <c r="H6" s="109" t="s">
        <v>6</v>
      </c>
      <c r="I6" s="111" t="s">
        <v>6</v>
      </c>
      <c r="J6"/>
      <c r="M6" s="81"/>
    </row>
    <row r="7" spans="1:13" ht="15" customHeight="1" x14ac:dyDescent="0.25">
      <c r="A7" s="190"/>
      <c r="B7" s="68" t="s">
        <v>16</v>
      </c>
      <c r="C7" s="86">
        <v>24992860</v>
      </c>
      <c r="D7" s="88">
        <v>7342730</v>
      </c>
      <c r="E7" s="83">
        <f t="shared" si="0"/>
        <v>29.379310731144813</v>
      </c>
      <c r="F7" s="90">
        <v>18970</v>
      </c>
      <c r="G7" s="82">
        <f t="shared" si="1"/>
        <v>7.5901677519099459E-2</v>
      </c>
      <c r="H7" s="82">
        <f t="shared" ref="H7:H17" si="3">F7/D7*100</f>
        <v>0.25835077689088393</v>
      </c>
      <c r="I7" s="92" t="s">
        <v>6</v>
      </c>
    </row>
    <row r="8" spans="1:13" ht="15" customHeight="1" x14ac:dyDescent="0.25">
      <c r="A8" s="138"/>
      <c r="B8" s="106" t="s">
        <v>17</v>
      </c>
      <c r="C8" s="107">
        <v>8822267</v>
      </c>
      <c r="D8" s="108">
        <v>1697123</v>
      </c>
      <c r="E8" s="115">
        <f t="shared" si="0"/>
        <v>19.236812941616936</v>
      </c>
      <c r="F8" s="110">
        <v>2782</v>
      </c>
      <c r="G8" s="109">
        <f t="shared" si="1"/>
        <v>3.1533844985648249E-2</v>
      </c>
      <c r="H8" s="109">
        <f t="shared" si="3"/>
        <v>0.163924476894132</v>
      </c>
      <c r="I8" s="111" t="s">
        <v>6</v>
      </c>
    </row>
    <row r="9" spans="1:13" ht="15" customHeight="1" x14ac:dyDescent="0.25">
      <c r="A9" s="138"/>
      <c r="B9" s="3" t="s">
        <v>31</v>
      </c>
      <c r="C9" s="87">
        <v>11398589</v>
      </c>
      <c r="D9" s="89">
        <v>1916272</v>
      </c>
      <c r="E9" s="83">
        <f t="shared" si="0"/>
        <v>16.811484298626787</v>
      </c>
      <c r="F9" s="91">
        <v>36378</v>
      </c>
      <c r="G9" s="83">
        <f t="shared" si="1"/>
        <v>0.3191447643212682</v>
      </c>
      <c r="H9" s="83">
        <f t="shared" si="3"/>
        <v>1.8983735085624589</v>
      </c>
      <c r="I9" s="93" t="s">
        <v>6</v>
      </c>
    </row>
    <row r="10" spans="1:13" s="105" customFormat="1" ht="15" customHeight="1" x14ac:dyDescent="0.25">
      <c r="A10" s="138"/>
      <c r="B10" s="112" t="s">
        <v>18</v>
      </c>
      <c r="C10" s="113">
        <v>190755799</v>
      </c>
      <c r="D10" s="114">
        <v>592570</v>
      </c>
      <c r="E10" s="115">
        <f t="shared" si="0"/>
        <v>0.31064324288248768</v>
      </c>
      <c r="F10" s="116">
        <v>137973</v>
      </c>
      <c r="G10" s="115">
        <f t="shared" si="1"/>
        <v>7.2329649071376331E-2</v>
      </c>
      <c r="H10" s="115">
        <f t="shared" si="3"/>
        <v>23.283831446073883</v>
      </c>
      <c r="I10" s="117" t="s">
        <v>42</v>
      </c>
      <c r="J10"/>
    </row>
    <row r="11" spans="1:13" s="105" customFormat="1" ht="15" customHeight="1" x14ac:dyDescent="0.25">
      <c r="A11" s="138"/>
      <c r="B11" s="3" t="s">
        <v>7</v>
      </c>
      <c r="C11" s="87">
        <v>518451</v>
      </c>
      <c r="D11" s="89">
        <v>16491</v>
      </c>
      <c r="E11" s="83" t="s">
        <v>6</v>
      </c>
      <c r="F11" s="91">
        <v>1491</v>
      </c>
      <c r="G11" s="83">
        <f t="shared" si="1"/>
        <v>0.28758744799412095</v>
      </c>
      <c r="H11" s="83">
        <f t="shared" si="3"/>
        <v>9.0412952519556118</v>
      </c>
      <c r="I11" s="93" t="s">
        <v>57</v>
      </c>
      <c r="J11"/>
    </row>
    <row r="12" spans="1:13" s="105" customFormat="1" ht="15" customHeight="1" x14ac:dyDescent="0.25">
      <c r="A12" s="138"/>
      <c r="B12" s="112" t="s">
        <v>19</v>
      </c>
      <c r="C12" s="113">
        <v>34460060</v>
      </c>
      <c r="D12" s="114">
        <v>8219550</v>
      </c>
      <c r="E12" s="115">
        <f t="shared" si="0"/>
        <v>23.852396078242464</v>
      </c>
      <c r="F12" s="116">
        <v>143160</v>
      </c>
      <c r="G12" s="115">
        <f t="shared" si="1"/>
        <v>0.41543746586628116</v>
      </c>
      <c r="H12" s="115">
        <f>F12/D12*100</f>
        <v>1.7417011880212421</v>
      </c>
      <c r="I12" s="117" t="s">
        <v>6</v>
      </c>
      <c r="J12"/>
    </row>
    <row r="13" spans="1:13" s="105" customFormat="1" ht="15" customHeight="1" x14ac:dyDescent="0.25">
      <c r="A13" s="138"/>
      <c r="B13" s="3" t="s">
        <v>20</v>
      </c>
      <c r="C13" s="87">
        <v>5781190</v>
      </c>
      <c r="D13" s="89">
        <v>691339</v>
      </c>
      <c r="E13" s="83">
        <f t="shared" si="0"/>
        <v>11.958420325227159</v>
      </c>
      <c r="F13" s="91">
        <v>2682</v>
      </c>
      <c r="G13" s="83">
        <f t="shared" si="1"/>
        <v>4.6391832823346059E-2</v>
      </c>
      <c r="H13" s="83">
        <f t="shared" si="3"/>
        <v>0.38794281821219401</v>
      </c>
      <c r="I13" s="93" t="s">
        <v>6</v>
      </c>
      <c r="J13"/>
    </row>
    <row r="14" spans="1:13" s="105" customFormat="1" ht="15" customHeight="1" x14ac:dyDescent="0.25">
      <c r="A14" s="138"/>
      <c r="B14" s="150" t="s">
        <v>28</v>
      </c>
      <c r="C14" s="153">
        <v>46722980</v>
      </c>
      <c r="D14" s="151">
        <v>6386904</v>
      </c>
      <c r="E14" s="115">
        <f t="shared" si="0"/>
        <v>13.669727401805279</v>
      </c>
      <c r="F14" s="155">
        <v>94520</v>
      </c>
      <c r="G14" s="154">
        <f t="shared" si="1"/>
        <v>0.20229874036287926</v>
      </c>
      <c r="H14" s="154">
        <f t="shared" si="3"/>
        <v>1.4799032520294653</v>
      </c>
      <c r="I14" s="156" t="s">
        <v>6</v>
      </c>
      <c r="J14"/>
    </row>
    <row r="15" spans="1:13" s="105" customFormat="1" ht="15" customHeight="1" x14ac:dyDescent="0.25">
      <c r="A15" s="138"/>
      <c r="B15" s="3" t="s">
        <v>38</v>
      </c>
      <c r="C15" s="87">
        <v>322720283</v>
      </c>
      <c r="D15" s="89">
        <v>49706205</v>
      </c>
      <c r="E15" s="83">
        <f t="shared" si="0"/>
        <v>15.402256262895008</v>
      </c>
      <c r="F15" s="91">
        <v>178500</v>
      </c>
      <c r="G15" s="83">
        <f t="shared" si="1"/>
        <v>5.5311057098942858E-2</v>
      </c>
      <c r="H15" s="83">
        <f t="shared" si="3"/>
        <v>0.35911009500725316</v>
      </c>
      <c r="I15" s="93" t="s">
        <v>6</v>
      </c>
      <c r="J15"/>
    </row>
    <row r="16" spans="1:13" ht="15" customHeight="1" x14ac:dyDescent="0.25">
      <c r="A16" s="138"/>
      <c r="B16" s="150" t="s">
        <v>21</v>
      </c>
      <c r="C16" s="153">
        <v>66890699</v>
      </c>
      <c r="D16" s="151">
        <v>6490600</v>
      </c>
      <c r="E16" s="115">
        <f t="shared" si="0"/>
        <v>9.7032922320037347</v>
      </c>
      <c r="F16" s="155">
        <v>595900</v>
      </c>
      <c r="G16" s="154">
        <f t="shared" si="1"/>
        <v>0.89085629079761897</v>
      </c>
      <c r="H16" s="154">
        <f t="shared" si="3"/>
        <v>9.1809694019042922</v>
      </c>
      <c r="I16" s="156" t="s">
        <v>58</v>
      </c>
    </row>
    <row r="17" spans="1:13" s="105" customFormat="1" ht="15" customHeight="1" x14ac:dyDescent="0.25">
      <c r="A17" s="138"/>
      <c r="B17" s="3" t="s">
        <v>26</v>
      </c>
      <c r="C17" s="87">
        <v>17181084</v>
      </c>
      <c r="D17" s="89">
        <v>2079329</v>
      </c>
      <c r="E17" s="83">
        <f t="shared" si="0"/>
        <v>12.102431953653216</v>
      </c>
      <c r="F17" s="91">
        <v>17893</v>
      </c>
      <c r="G17" s="83">
        <f t="shared" si="1"/>
        <v>0.10414360351186223</v>
      </c>
      <c r="H17" s="83">
        <f t="shared" si="3"/>
        <v>0.86051798440746985</v>
      </c>
      <c r="I17" s="93" t="s">
        <v>6</v>
      </c>
      <c r="J17"/>
    </row>
    <row r="18" spans="1:13" s="105" customFormat="1" ht="15" customHeight="1" x14ac:dyDescent="0.25">
      <c r="A18" s="138"/>
      <c r="B18" s="150" t="s">
        <v>34</v>
      </c>
      <c r="C18" s="153">
        <v>4761865</v>
      </c>
      <c r="D18" s="151">
        <v>810406</v>
      </c>
      <c r="E18" s="115">
        <f t="shared" si="0"/>
        <v>17.018668105878685</v>
      </c>
      <c r="F18" s="155">
        <v>3866</v>
      </c>
      <c r="G18" s="115">
        <f>F18/C18*100</f>
        <v>8.1186677908760538E-2</v>
      </c>
      <c r="H18" s="115">
        <f>F18/D18*100</f>
        <v>0.47704483925341129</v>
      </c>
      <c r="I18" s="156" t="s">
        <v>6</v>
      </c>
      <c r="J18"/>
    </row>
    <row r="19" spans="1:13" ht="15" customHeight="1" x14ac:dyDescent="0.25">
      <c r="A19" s="138"/>
      <c r="B19" s="3" t="s">
        <v>23</v>
      </c>
      <c r="C19" s="87">
        <v>60483973</v>
      </c>
      <c r="D19" s="89">
        <v>6175337</v>
      </c>
      <c r="E19" s="83">
        <f t="shared" si="0"/>
        <v>10.209873283291095</v>
      </c>
      <c r="F19" s="91">
        <v>6577</v>
      </c>
      <c r="G19" s="83">
        <f t="shared" ref="G19:G27" si="4">F19/C19*100</f>
        <v>1.0873954989696196E-2</v>
      </c>
      <c r="H19" s="83">
        <f t="shared" ref="H19:H27" si="5">F19/D19*100</f>
        <v>0.10650430899560623</v>
      </c>
      <c r="I19" s="93" t="s">
        <v>6</v>
      </c>
    </row>
    <row r="20" spans="1:13" ht="15" customHeight="1" x14ac:dyDescent="0.25">
      <c r="A20" s="138"/>
      <c r="B20" s="150" t="s">
        <v>24</v>
      </c>
      <c r="C20" s="153">
        <v>602000</v>
      </c>
      <c r="D20" s="151" t="s">
        <v>6</v>
      </c>
      <c r="E20" s="115" t="s">
        <v>6</v>
      </c>
      <c r="F20" s="155">
        <v>72821</v>
      </c>
      <c r="G20" s="154">
        <f t="shared" si="4"/>
        <v>12.096511627906976</v>
      </c>
      <c r="H20" s="154" t="s">
        <v>6</v>
      </c>
      <c r="I20" s="156" t="s">
        <v>6</v>
      </c>
    </row>
    <row r="21" spans="1:13" ht="15" customHeight="1" x14ac:dyDescent="0.25">
      <c r="A21" s="138"/>
      <c r="B21" s="3" t="s">
        <v>59</v>
      </c>
      <c r="C21" s="87">
        <v>650834</v>
      </c>
      <c r="D21" s="89">
        <v>385744</v>
      </c>
      <c r="E21" s="83">
        <f t="shared" si="0"/>
        <v>59.269183847186838</v>
      </c>
      <c r="F21" s="91">
        <v>2011</v>
      </c>
      <c r="G21" s="83">
        <f t="shared" si="4"/>
        <v>0.30898815980726269</v>
      </c>
      <c r="H21" s="83">
        <f t="shared" si="5"/>
        <v>0.52133020863577917</v>
      </c>
      <c r="I21" s="93" t="s">
        <v>57</v>
      </c>
    </row>
    <row r="22" spans="1:13" ht="15" customHeight="1" x14ac:dyDescent="0.25">
      <c r="A22" s="138"/>
      <c r="B22" s="150" t="s">
        <v>25</v>
      </c>
      <c r="C22" s="153">
        <v>20252223</v>
      </c>
      <c r="D22" s="151">
        <v>342117</v>
      </c>
      <c r="E22" s="115">
        <f t="shared" si="0"/>
        <v>1.6892812211281694</v>
      </c>
      <c r="F22" s="155">
        <v>3767</v>
      </c>
      <c r="G22" s="154">
        <f t="shared" si="4"/>
        <v>1.8600427222236295E-2</v>
      </c>
      <c r="H22" s="154">
        <f t="shared" si="5"/>
        <v>1.1010853012273578</v>
      </c>
      <c r="I22" s="156" t="s">
        <v>6</v>
      </c>
    </row>
    <row r="23" spans="1:13" ht="15" customHeight="1" x14ac:dyDescent="0.25">
      <c r="A23" s="138"/>
      <c r="B23" s="3" t="s">
        <v>27</v>
      </c>
      <c r="C23" s="87">
        <v>5295620</v>
      </c>
      <c r="D23" s="89">
        <v>822361</v>
      </c>
      <c r="E23" s="83">
        <f t="shared" si="0"/>
        <v>15.529078748097486</v>
      </c>
      <c r="F23" s="91">
        <v>3328</v>
      </c>
      <c r="G23" s="83">
        <f t="shared" si="4"/>
        <v>6.2844388381341557E-2</v>
      </c>
      <c r="H23" s="83">
        <f t="shared" si="5"/>
        <v>0.40468845190858999</v>
      </c>
      <c r="I23" s="93" t="s">
        <v>6</v>
      </c>
    </row>
    <row r="24" spans="1:13" ht="15" customHeight="1" x14ac:dyDescent="0.25">
      <c r="A24" s="138"/>
      <c r="B24" s="150" t="s">
        <v>30</v>
      </c>
      <c r="C24" s="153">
        <v>65611000</v>
      </c>
      <c r="D24" s="151">
        <v>9342000</v>
      </c>
      <c r="E24" s="115">
        <f t="shared" si="0"/>
        <v>14.238466110865556</v>
      </c>
      <c r="F24" s="155">
        <v>141000</v>
      </c>
      <c r="G24" s="154">
        <f t="shared" si="4"/>
        <v>0.21490298882809286</v>
      </c>
      <c r="H24" s="154">
        <f t="shared" si="5"/>
        <v>1.5093127809890816</v>
      </c>
      <c r="I24" s="156" t="s">
        <v>6</v>
      </c>
    </row>
    <row r="25" spans="1:13" ht="15" customHeight="1" x14ac:dyDescent="0.25">
      <c r="A25" s="138"/>
      <c r="B25" s="3" t="s">
        <v>29</v>
      </c>
      <c r="C25" s="87">
        <v>10230185</v>
      </c>
      <c r="D25" s="89">
        <v>1955569</v>
      </c>
      <c r="E25" s="83">
        <f t="shared" si="0"/>
        <v>19.115675816224243</v>
      </c>
      <c r="F25" s="91">
        <v>4148</v>
      </c>
      <c r="G25" s="83">
        <f t="shared" si="4"/>
        <v>4.054667633087769E-2</v>
      </c>
      <c r="H25" s="83">
        <f t="shared" si="5"/>
        <v>0.21211217809241198</v>
      </c>
      <c r="I25" s="93" t="s">
        <v>6</v>
      </c>
    </row>
    <row r="26" spans="1:13" ht="15" customHeight="1" x14ac:dyDescent="0.25">
      <c r="A26" s="138"/>
      <c r="B26" s="150" t="s">
        <v>32</v>
      </c>
      <c r="C26" s="153">
        <v>8544527</v>
      </c>
      <c r="D26" s="151">
        <v>2148275</v>
      </c>
      <c r="E26" s="115">
        <f t="shared" si="0"/>
        <v>25.142117287475362</v>
      </c>
      <c r="F26" s="155">
        <v>217662</v>
      </c>
      <c r="G26" s="154">
        <f t="shared" si="4"/>
        <v>2.5473850103112787</v>
      </c>
      <c r="H26" s="154">
        <f t="shared" si="5"/>
        <v>10.131943070603159</v>
      </c>
      <c r="I26" s="156" t="s">
        <v>58</v>
      </c>
    </row>
    <row r="27" spans="1:13" ht="15" customHeight="1" thickBot="1" x14ac:dyDescent="0.3">
      <c r="A27" s="138"/>
      <c r="B27" s="118" t="s">
        <v>4</v>
      </c>
      <c r="C27" s="119">
        <v>27150095</v>
      </c>
      <c r="D27" s="120">
        <v>1156578</v>
      </c>
      <c r="E27" s="212">
        <f t="shared" si="0"/>
        <v>4.2599408952344371</v>
      </c>
      <c r="F27" s="122">
        <v>37326</v>
      </c>
      <c r="G27" s="121">
        <f t="shared" si="4"/>
        <v>0.13748018192938183</v>
      </c>
      <c r="H27" s="121">
        <f t="shared" si="5"/>
        <v>3.2272790940170055</v>
      </c>
      <c r="I27" s="123" t="s">
        <v>6</v>
      </c>
    </row>
    <row r="28" spans="1:13" ht="15" customHeight="1" x14ac:dyDescent="0.25">
      <c r="B28" s="4"/>
      <c r="C28" s="4"/>
      <c r="D28" s="4"/>
      <c r="E28" s="4"/>
      <c r="F28" s="5"/>
      <c r="G28" s="5"/>
      <c r="H28" s="5"/>
      <c r="I28" s="5"/>
    </row>
    <row r="29" spans="1:13" ht="15" customHeight="1" x14ac:dyDescent="0.25">
      <c r="A29" s="43" t="s">
        <v>9</v>
      </c>
      <c r="B29" s="255" t="s">
        <v>77</v>
      </c>
      <c r="C29" s="268"/>
      <c r="D29" s="268"/>
      <c r="E29" s="268"/>
      <c r="F29" s="268"/>
      <c r="G29" s="268"/>
      <c r="H29" s="278"/>
      <c r="I29" s="278"/>
      <c r="K29"/>
      <c r="L29"/>
      <c r="M29"/>
    </row>
    <row r="30" spans="1:13" ht="72" customHeight="1" x14ac:dyDescent="0.25">
      <c r="A30" s="43" t="s">
        <v>10</v>
      </c>
      <c r="B30" s="261" t="s">
        <v>69</v>
      </c>
      <c r="C30" s="279"/>
      <c r="D30" s="279"/>
      <c r="E30" s="279"/>
      <c r="F30" s="270"/>
      <c r="G30" s="270"/>
      <c r="H30" s="270"/>
      <c r="I30" s="270"/>
    </row>
    <row r="31" spans="1:13" s="230" customFormat="1" ht="15" customHeight="1" x14ac:dyDescent="0.25">
      <c r="A31" s="234" t="s">
        <v>33</v>
      </c>
      <c r="B31" s="245" t="s">
        <v>95</v>
      </c>
      <c r="C31" s="246"/>
    </row>
    <row r="32" spans="1:13" s="230" customFormat="1" ht="15" customHeight="1" x14ac:dyDescent="0.25">
      <c r="A32" s="235" t="s">
        <v>2</v>
      </c>
      <c r="B32" s="244" t="s">
        <v>96</v>
      </c>
      <c r="C32" s="244"/>
      <c r="D32" s="244"/>
      <c r="E32" s="244"/>
      <c r="F32" s="244"/>
      <c r="G32" s="244"/>
      <c r="H32" s="236"/>
    </row>
    <row r="33" ht="15" customHeight="1" x14ac:dyDescent="0.25"/>
  </sheetData>
  <sortState ref="B6:I27">
    <sortCondition ref="B5"/>
  </sortState>
  <mergeCells count="9">
    <mergeCell ref="B29:I29"/>
    <mergeCell ref="B30:I30"/>
    <mergeCell ref="B31:C31"/>
    <mergeCell ref="B32:G32"/>
    <mergeCell ref="B2:I2"/>
    <mergeCell ref="C3:C4"/>
    <mergeCell ref="D3:E3"/>
    <mergeCell ref="B3:B4"/>
    <mergeCell ref="F3:I3"/>
  </mergeCells>
  <hyperlinks>
    <hyperlink ref="I1" location="Índice!A1" display="[índice Ç]"/>
    <hyperlink ref="B32" r:id="rId1" display="http://www.observatorioemigracao.pt/np4/6415"/>
    <hyperlink ref="B32:G32" r:id="rId2" display="http://www.observatorioemigracao.pt/np4/7222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workbookViewId="0">
      <selection activeCell="E1" sqref="E1"/>
    </sheetView>
  </sheetViews>
  <sheetFormatPr defaultColWidth="9.140625" defaultRowHeight="15" x14ac:dyDescent="0.25"/>
  <cols>
    <col min="1" max="1" width="12.7109375" style="31" customWidth="1"/>
    <col min="2" max="2" width="24.7109375" style="31" customWidth="1"/>
    <col min="3" max="3" width="24.7109375" style="41" customWidth="1"/>
    <col min="4" max="5" width="24.7109375" style="31" customWidth="1"/>
    <col min="10" max="16384" width="9.140625" style="31"/>
  </cols>
  <sheetData>
    <row r="1" spans="1:9" s="32" customFormat="1" ht="30" customHeight="1" x14ac:dyDescent="0.25">
      <c r="A1" s="39" t="s">
        <v>0</v>
      </c>
      <c r="B1" s="85" t="s">
        <v>1</v>
      </c>
      <c r="C1" s="64"/>
      <c r="E1" s="60" t="s">
        <v>8</v>
      </c>
      <c r="F1"/>
      <c r="G1"/>
      <c r="H1"/>
      <c r="I1"/>
    </row>
    <row r="2" spans="1:9" s="32" customFormat="1" ht="45" customHeight="1" thickBot="1" x14ac:dyDescent="0.3">
      <c r="B2" s="288" t="s">
        <v>79</v>
      </c>
      <c r="C2" s="289"/>
      <c r="D2" s="289"/>
      <c r="E2" s="290"/>
      <c r="F2"/>
      <c r="G2"/>
      <c r="H2"/>
      <c r="I2"/>
    </row>
    <row r="3" spans="1:9" s="32" customFormat="1" ht="45" customHeight="1" x14ac:dyDescent="0.25">
      <c r="B3" s="274" t="s">
        <v>11</v>
      </c>
      <c r="C3" s="276" t="s">
        <v>51</v>
      </c>
      <c r="D3" s="285" t="s">
        <v>55</v>
      </c>
      <c r="E3" s="291"/>
      <c r="F3"/>
      <c r="G3"/>
      <c r="H3"/>
      <c r="I3"/>
    </row>
    <row r="4" spans="1:9" ht="60" customHeight="1" x14ac:dyDescent="0.25">
      <c r="B4" s="275"/>
      <c r="C4" s="277"/>
      <c r="D4" s="73" t="s">
        <v>3</v>
      </c>
      <c r="E4" s="77" t="s">
        <v>52</v>
      </c>
    </row>
    <row r="5" spans="1:9" ht="15" customHeight="1" x14ac:dyDescent="0.25">
      <c r="B5" s="68" t="s">
        <v>22</v>
      </c>
      <c r="C5" s="205">
        <v>112340</v>
      </c>
      <c r="D5" s="193">
        <v>745</v>
      </c>
      <c r="E5" s="194">
        <f t="shared" ref="E5" si="0">D5/C5*100</f>
        <v>0.66316539077799541</v>
      </c>
    </row>
    <row r="6" spans="1:9" ht="15" customHeight="1" x14ac:dyDescent="0.25">
      <c r="B6" s="106" t="s">
        <v>5</v>
      </c>
      <c r="C6" s="206" t="s">
        <v>6</v>
      </c>
      <c r="D6" s="195" t="s">
        <v>6</v>
      </c>
      <c r="E6" s="196" t="s">
        <v>6</v>
      </c>
    </row>
    <row r="7" spans="1:9" ht="15" customHeight="1" x14ac:dyDescent="0.25">
      <c r="A7" s="189"/>
      <c r="B7" s="68" t="s">
        <v>16</v>
      </c>
      <c r="C7" s="205">
        <v>133126</v>
      </c>
      <c r="D7" s="193">
        <v>222</v>
      </c>
      <c r="E7" s="194">
        <f>D7/C7*100</f>
        <v>0.16675931072818231</v>
      </c>
    </row>
    <row r="8" spans="1:9" ht="15" customHeight="1" x14ac:dyDescent="0.25">
      <c r="A8" s="189"/>
      <c r="B8" s="106" t="s">
        <v>17</v>
      </c>
      <c r="C8" s="206">
        <v>9355</v>
      </c>
      <c r="D8" s="195">
        <v>3</v>
      </c>
      <c r="E8" s="196">
        <f>D8/C8*100</f>
        <v>3.2068412613575625E-2</v>
      </c>
    </row>
    <row r="9" spans="1:9" ht="15" customHeight="1" x14ac:dyDescent="0.25">
      <c r="B9" s="3" t="s">
        <v>31</v>
      </c>
      <c r="C9" s="207">
        <v>37399</v>
      </c>
      <c r="D9" s="197">
        <v>238</v>
      </c>
      <c r="E9" s="198">
        <f>D9/C9*100</f>
        <v>0.63638065188908799</v>
      </c>
    </row>
    <row r="10" spans="1:9" ht="15" customHeight="1" x14ac:dyDescent="0.25">
      <c r="B10" s="112" t="s">
        <v>18</v>
      </c>
      <c r="C10" s="208" t="s">
        <v>6</v>
      </c>
      <c r="D10" s="199" t="s">
        <v>6</v>
      </c>
      <c r="E10" s="200" t="s">
        <v>6</v>
      </c>
    </row>
    <row r="11" spans="1:9" ht="15" customHeight="1" x14ac:dyDescent="0.25">
      <c r="B11" s="3" t="s">
        <v>7</v>
      </c>
      <c r="C11" s="207" t="s">
        <v>6</v>
      </c>
      <c r="D11" s="197" t="s">
        <v>6</v>
      </c>
      <c r="E11" s="198" t="s">
        <v>6</v>
      </c>
    </row>
    <row r="12" spans="1:9" ht="15" customHeight="1" x14ac:dyDescent="0.25">
      <c r="A12" s="189"/>
      <c r="B12" s="112" t="s">
        <v>19</v>
      </c>
      <c r="C12" s="208">
        <v>105813</v>
      </c>
      <c r="D12" s="199">
        <v>237</v>
      </c>
      <c r="E12" s="200">
        <f>D12/C12*100</f>
        <v>0.22398004025970344</v>
      </c>
    </row>
    <row r="13" spans="1:9" ht="15" customHeight="1" x14ac:dyDescent="0.25">
      <c r="A13" s="189"/>
      <c r="B13" s="3" t="s">
        <v>20</v>
      </c>
      <c r="C13" s="207">
        <v>2836</v>
      </c>
      <c r="D13" s="197">
        <v>11</v>
      </c>
      <c r="E13" s="198">
        <f>D13/C13*100</f>
        <v>0.38787023977433005</v>
      </c>
    </row>
    <row r="14" spans="1:9" ht="15" customHeight="1" x14ac:dyDescent="0.25">
      <c r="B14" s="150" t="s">
        <v>28</v>
      </c>
      <c r="C14" s="209">
        <v>92501</v>
      </c>
      <c r="D14" s="201">
        <v>377</v>
      </c>
      <c r="E14" s="202">
        <f t="shared" ref="E14:E20" si="1">D14/C14*100</f>
        <v>0.40756316147933541</v>
      </c>
    </row>
    <row r="15" spans="1:9" ht="15" customHeight="1" x14ac:dyDescent="0.25">
      <c r="B15" s="3" t="s">
        <v>38</v>
      </c>
      <c r="C15" s="207">
        <v>707265</v>
      </c>
      <c r="D15" s="197">
        <v>1807</v>
      </c>
      <c r="E15" s="198">
        <f t="shared" si="1"/>
        <v>0.2554912232331587</v>
      </c>
    </row>
    <row r="16" spans="1:9" ht="15" customHeight="1" x14ac:dyDescent="0.25">
      <c r="B16" s="150" t="s">
        <v>21</v>
      </c>
      <c r="C16" s="209">
        <v>119152</v>
      </c>
      <c r="D16" s="201">
        <v>2579</v>
      </c>
      <c r="E16" s="202">
        <f t="shared" si="1"/>
        <v>2.1644621995434403</v>
      </c>
    </row>
    <row r="17" spans="1:17" ht="15" customHeight="1" x14ac:dyDescent="0.25">
      <c r="B17" s="3" t="s">
        <v>26</v>
      </c>
      <c r="C17" s="207">
        <v>27852</v>
      </c>
      <c r="D17" s="197">
        <v>61</v>
      </c>
      <c r="E17" s="198">
        <f t="shared" si="1"/>
        <v>0.21901479247450811</v>
      </c>
    </row>
    <row r="18" spans="1:17" ht="15" customHeight="1" x14ac:dyDescent="0.25">
      <c r="A18" s="189"/>
      <c r="B18" s="150" t="s">
        <v>34</v>
      </c>
      <c r="C18" s="209">
        <v>8195</v>
      </c>
      <c r="D18" s="201">
        <v>14</v>
      </c>
      <c r="E18" s="202">
        <f t="shared" si="1"/>
        <v>0.17083587553386212</v>
      </c>
    </row>
    <row r="19" spans="1:17" ht="15" customHeight="1" x14ac:dyDescent="0.25">
      <c r="B19" s="3" t="s">
        <v>23</v>
      </c>
      <c r="C19" s="207">
        <v>146605</v>
      </c>
      <c r="D19" s="197">
        <v>37</v>
      </c>
      <c r="E19" s="198">
        <f t="shared" si="1"/>
        <v>2.5237884110364588E-2</v>
      </c>
    </row>
    <row r="20" spans="1:17" ht="15" customHeight="1" x14ac:dyDescent="0.25">
      <c r="B20" s="150" t="s">
        <v>24</v>
      </c>
      <c r="C20" s="209">
        <v>11876</v>
      </c>
      <c r="D20" s="201">
        <v>1593</v>
      </c>
      <c r="E20" s="202">
        <f t="shared" si="1"/>
        <v>13.413607275176828</v>
      </c>
    </row>
    <row r="21" spans="1:17" ht="15" customHeight="1" x14ac:dyDescent="0.25">
      <c r="B21" s="3" t="s">
        <v>59</v>
      </c>
      <c r="C21" s="207" t="s">
        <v>6</v>
      </c>
      <c r="D21" s="197" t="s">
        <v>6</v>
      </c>
      <c r="E21" s="198" t="s">
        <v>6</v>
      </c>
    </row>
    <row r="22" spans="1:17" ht="15" customHeight="1" x14ac:dyDescent="0.25">
      <c r="B22" s="150" t="s">
        <v>25</v>
      </c>
      <c r="C22" s="209" t="s">
        <v>6</v>
      </c>
      <c r="D22" s="201" t="s">
        <v>6</v>
      </c>
      <c r="E22" s="202" t="s">
        <v>6</v>
      </c>
    </row>
    <row r="23" spans="1:17" ht="15" customHeight="1" x14ac:dyDescent="0.25">
      <c r="B23" s="3" t="s">
        <v>27</v>
      </c>
      <c r="C23" s="207">
        <v>10268</v>
      </c>
      <c r="D23" s="197">
        <v>12</v>
      </c>
      <c r="E23" s="198">
        <f>D23/C23*100</f>
        <v>0.11686793922867161</v>
      </c>
    </row>
    <row r="24" spans="1:17" ht="15" customHeight="1" x14ac:dyDescent="0.25">
      <c r="B24" s="150" t="s">
        <v>30</v>
      </c>
      <c r="C24" s="209">
        <v>157023</v>
      </c>
      <c r="D24" s="201">
        <v>1906</v>
      </c>
      <c r="E24" s="202">
        <f>D24/C24*100</f>
        <v>1.2138349159040396</v>
      </c>
    </row>
    <row r="25" spans="1:17" ht="15" customHeight="1" x14ac:dyDescent="0.25">
      <c r="A25" s="189"/>
      <c r="B25" s="3" t="s">
        <v>29</v>
      </c>
      <c r="C25" s="207">
        <v>63818</v>
      </c>
      <c r="D25" s="197">
        <v>76</v>
      </c>
      <c r="E25" s="198">
        <f>D25/C25*100</f>
        <v>0.11908865837224607</v>
      </c>
    </row>
    <row r="26" spans="1:17" ht="15" customHeight="1" x14ac:dyDescent="0.25">
      <c r="B26" s="150" t="s">
        <v>32</v>
      </c>
      <c r="C26" s="209">
        <v>42493</v>
      </c>
      <c r="D26" s="201">
        <v>3285</v>
      </c>
      <c r="E26" s="202">
        <f>D26/C26*100</f>
        <v>7.7306850540088954</v>
      </c>
    </row>
    <row r="27" spans="1:17" ht="15" customHeight="1" thickBot="1" x14ac:dyDescent="0.3">
      <c r="B27" s="118" t="s">
        <v>4</v>
      </c>
      <c r="C27" s="210" t="s">
        <v>6</v>
      </c>
      <c r="D27" s="203" t="s">
        <v>6</v>
      </c>
      <c r="E27" s="204" t="s">
        <v>6</v>
      </c>
    </row>
    <row r="28" spans="1:17" ht="15" customHeight="1" x14ac:dyDescent="0.25">
      <c r="B28" s="4"/>
      <c r="C28" s="5"/>
      <c r="D28" s="5"/>
      <c r="E28" s="5"/>
    </row>
    <row r="29" spans="1:17" s="1" customFormat="1" ht="15" customHeight="1" x14ac:dyDescent="0.25">
      <c r="A29" s="43" t="s">
        <v>9</v>
      </c>
      <c r="B29" s="255" t="s">
        <v>78</v>
      </c>
      <c r="C29" s="256"/>
      <c r="D29" s="256"/>
      <c r="E29" s="256"/>
      <c r="F29"/>
      <c r="G29"/>
      <c r="H29"/>
      <c r="I29"/>
      <c r="J29" s="4"/>
      <c r="K29" s="5"/>
      <c r="L29" s="5"/>
      <c r="M29" s="5"/>
      <c r="N29"/>
      <c r="O29"/>
      <c r="P29"/>
      <c r="Q29"/>
    </row>
    <row r="30" spans="1:17" ht="75" customHeight="1" x14ac:dyDescent="0.25">
      <c r="A30" s="43" t="s">
        <v>10</v>
      </c>
      <c r="B30" s="269" t="s">
        <v>62</v>
      </c>
      <c r="C30" s="256"/>
      <c r="D30" s="256"/>
      <c r="E30" s="256"/>
    </row>
    <row r="31" spans="1:17" s="230" customFormat="1" ht="15" customHeight="1" x14ac:dyDescent="0.25">
      <c r="A31" s="234" t="s">
        <v>33</v>
      </c>
      <c r="B31" s="245" t="s">
        <v>95</v>
      </c>
      <c r="C31" s="246"/>
    </row>
    <row r="32" spans="1:17" s="230" customFormat="1" ht="15" customHeight="1" x14ac:dyDescent="0.25">
      <c r="A32" s="235" t="s">
        <v>2</v>
      </c>
      <c r="B32" s="244" t="s">
        <v>96</v>
      </c>
      <c r="C32" s="244"/>
      <c r="D32" s="244"/>
      <c r="E32" s="244"/>
      <c r="F32" s="244"/>
      <c r="G32" s="244"/>
      <c r="H32" s="236"/>
    </row>
    <row r="33" spans="2:4" x14ac:dyDescent="0.25">
      <c r="B33" s="42"/>
      <c r="C33" s="76"/>
      <c r="D33" s="42"/>
    </row>
    <row r="34" spans="2:4" x14ac:dyDescent="0.25">
      <c r="B34" s="42"/>
      <c r="C34" s="76"/>
      <c r="D34" s="42"/>
    </row>
    <row r="35" spans="2:4" x14ac:dyDescent="0.25">
      <c r="B35" s="42"/>
      <c r="C35" s="76"/>
      <c r="D35" s="42"/>
    </row>
    <row r="36" spans="2:4" x14ac:dyDescent="0.25">
      <c r="B36" s="42"/>
      <c r="C36" s="76"/>
      <c r="D36" s="42"/>
    </row>
    <row r="37" spans="2:4" x14ac:dyDescent="0.25">
      <c r="B37" s="42"/>
      <c r="C37" s="76"/>
      <c r="D37" s="42"/>
    </row>
    <row r="38" spans="2:4" x14ac:dyDescent="0.25">
      <c r="B38" s="42"/>
      <c r="C38" s="76"/>
      <c r="D38" s="42"/>
    </row>
    <row r="39" spans="2:4" x14ac:dyDescent="0.25">
      <c r="B39" s="42"/>
      <c r="C39" s="76"/>
      <c r="D39" s="42"/>
    </row>
    <row r="40" spans="2:4" x14ac:dyDescent="0.25">
      <c r="B40" s="42"/>
      <c r="C40" s="76"/>
      <c r="D40" s="42"/>
    </row>
    <row r="41" spans="2:4" x14ac:dyDescent="0.25">
      <c r="B41" s="42"/>
      <c r="C41" s="76"/>
      <c r="D41" s="42"/>
    </row>
    <row r="42" spans="2:4" x14ac:dyDescent="0.25">
      <c r="B42" s="42"/>
      <c r="C42" s="76"/>
      <c r="D42" s="42"/>
    </row>
    <row r="43" spans="2:4" x14ac:dyDescent="0.25">
      <c r="B43" s="42"/>
      <c r="C43" s="76"/>
      <c r="D43" s="42"/>
    </row>
    <row r="44" spans="2:4" x14ac:dyDescent="0.25">
      <c r="B44" s="42"/>
      <c r="C44" s="76"/>
      <c r="D44" s="42"/>
    </row>
    <row r="45" spans="2:4" x14ac:dyDescent="0.25">
      <c r="B45" s="42"/>
      <c r="C45" s="76"/>
      <c r="D45" s="42"/>
    </row>
  </sheetData>
  <sortState ref="B6:E27">
    <sortCondition ref="B5"/>
  </sortState>
  <mergeCells count="8">
    <mergeCell ref="B31:C31"/>
    <mergeCell ref="B32:G32"/>
    <mergeCell ref="B2:E2"/>
    <mergeCell ref="B3:B4"/>
    <mergeCell ref="C3:C4"/>
    <mergeCell ref="D3:E3"/>
    <mergeCell ref="B30:E30"/>
    <mergeCell ref="B29:E29"/>
  </mergeCells>
  <hyperlinks>
    <hyperlink ref="E1" location="Índice!A1" display="[índice Ç]"/>
    <hyperlink ref="B32" r:id="rId1" display="http://www.observatorioemigracao.pt/np4/6415"/>
    <hyperlink ref="B32:G32" r:id="rId2" display="http://www.observatorioemigracao.pt/np4/7222"/>
  </hyperlinks>
  <pageMargins left="0.25" right="0.25" top="0.75" bottom="0.75" header="0.3" footer="0.3"/>
  <pageSetup paperSize="9" orientation="portrait" horizontalDpi="4294967293" r:id="rId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12.7109375" customWidth="1"/>
    <col min="2" max="8" width="18.7109375" customWidth="1"/>
  </cols>
  <sheetData>
    <row r="1" spans="1:9" ht="30" customHeight="1" x14ac:dyDescent="0.25">
      <c r="A1" s="132" t="s">
        <v>71</v>
      </c>
      <c r="B1" s="85" t="s">
        <v>1</v>
      </c>
      <c r="C1" s="133"/>
      <c r="D1" s="133"/>
      <c r="E1" s="134"/>
      <c r="F1" s="134"/>
      <c r="G1" s="134"/>
      <c r="H1" s="60" t="s">
        <v>8</v>
      </c>
      <c r="I1" s="134"/>
    </row>
    <row r="2" spans="1:9" ht="30" customHeight="1" thickBot="1" x14ac:dyDescent="0.3">
      <c r="A2" s="135"/>
      <c r="B2" s="293" t="s">
        <v>80</v>
      </c>
      <c r="C2" s="293"/>
      <c r="D2" s="293"/>
      <c r="E2" s="294"/>
      <c r="F2" s="290"/>
      <c r="G2" s="290"/>
      <c r="H2" s="290"/>
      <c r="I2" s="135"/>
    </row>
    <row r="3" spans="1:9" ht="30" customHeight="1" x14ac:dyDescent="0.25">
      <c r="A3" s="135"/>
      <c r="B3" s="274" t="s">
        <v>11</v>
      </c>
      <c r="C3" s="280" t="s">
        <v>14</v>
      </c>
      <c r="D3" s="282" t="s">
        <v>48</v>
      </c>
      <c r="E3" s="296"/>
      <c r="F3" s="285" t="s">
        <v>49</v>
      </c>
      <c r="G3" s="297"/>
      <c r="H3" s="297"/>
      <c r="I3" s="135"/>
    </row>
    <row r="4" spans="1:9" ht="45" customHeight="1" x14ac:dyDescent="0.25">
      <c r="A4" s="135"/>
      <c r="B4" s="275"/>
      <c r="C4" s="295"/>
      <c r="D4" s="69" t="s">
        <v>3</v>
      </c>
      <c r="E4" s="70" t="s">
        <v>45</v>
      </c>
      <c r="F4" s="69" t="s">
        <v>3</v>
      </c>
      <c r="G4" s="70" t="s">
        <v>45</v>
      </c>
      <c r="H4" s="78" t="s">
        <v>50</v>
      </c>
      <c r="I4" s="31"/>
    </row>
    <row r="5" spans="1:9" x14ac:dyDescent="0.25">
      <c r="A5" s="135"/>
      <c r="B5" s="68" t="s">
        <v>22</v>
      </c>
      <c r="C5" s="216">
        <v>83044129</v>
      </c>
      <c r="D5" s="88">
        <v>10915455</v>
      </c>
      <c r="E5" s="82">
        <f t="shared" ref="E5" si="0">D5/C5*100</f>
        <v>13.144162183939578</v>
      </c>
      <c r="F5" s="159">
        <v>138890</v>
      </c>
      <c r="G5" s="82">
        <f>F5/C5*100</f>
        <v>0.16724842764020079</v>
      </c>
      <c r="H5" s="82">
        <f>F5/D5*100</f>
        <v>1.2724160376273825</v>
      </c>
      <c r="I5" s="31"/>
    </row>
    <row r="6" spans="1:9" x14ac:dyDescent="0.25">
      <c r="A6" s="135"/>
      <c r="B6" s="106" t="s">
        <v>5</v>
      </c>
      <c r="C6" s="107" t="s">
        <v>6</v>
      </c>
      <c r="D6" s="108" t="s">
        <v>6</v>
      </c>
      <c r="E6" s="109" t="s">
        <v>6</v>
      </c>
      <c r="F6" s="160" t="s">
        <v>6</v>
      </c>
      <c r="G6" s="109" t="s">
        <v>6</v>
      </c>
      <c r="H6" s="109" t="s">
        <v>6</v>
      </c>
      <c r="I6" s="31"/>
    </row>
    <row r="7" spans="1:9" x14ac:dyDescent="0.25">
      <c r="A7" s="190"/>
      <c r="B7" s="68" t="s">
        <v>16</v>
      </c>
      <c r="C7" s="86" t="s">
        <v>6</v>
      </c>
      <c r="D7" s="88" t="s">
        <v>6</v>
      </c>
      <c r="E7" s="82" t="s">
        <v>6</v>
      </c>
      <c r="F7" s="159" t="s">
        <v>6</v>
      </c>
      <c r="G7" s="82" t="s">
        <v>6</v>
      </c>
      <c r="H7" s="82" t="s">
        <v>6</v>
      </c>
      <c r="I7" s="31"/>
    </row>
    <row r="8" spans="1:9" x14ac:dyDescent="0.25">
      <c r="A8" s="135"/>
      <c r="B8" s="106" t="s">
        <v>17</v>
      </c>
      <c r="C8" s="107">
        <v>8822267</v>
      </c>
      <c r="D8" s="108">
        <v>1395880</v>
      </c>
      <c r="E8" s="109">
        <f t="shared" ref="E8:E26" si="1">D8/C8*100</f>
        <v>15.822237073532234</v>
      </c>
      <c r="F8" s="160">
        <v>3555</v>
      </c>
      <c r="G8" s="109">
        <f>F8/C8*100</f>
        <v>4.0295765249453455E-2</v>
      </c>
      <c r="H8" s="109">
        <f>F8/D8*100</f>
        <v>0.25467805255466086</v>
      </c>
      <c r="I8" s="31"/>
    </row>
    <row r="9" spans="1:9" x14ac:dyDescent="0.25">
      <c r="A9" s="135"/>
      <c r="B9" s="3" t="s">
        <v>31</v>
      </c>
      <c r="C9" s="87">
        <v>11398589</v>
      </c>
      <c r="D9" s="89">
        <v>1376432</v>
      </c>
      <c r="E9" s="83">
        <f t="shared" si="1"/>
        <v>12.075459515208417</v>
      </c>
      <c r="F9" s="161">
        <v>46391</v>
      </c>
      <c r="G9" s="83">
        <f>F9/C9*100</f>
        <v>0.40698897030149961</v>
      </c>
      <c r="H9" s="83">
        <f>F9/D9*100</f>
        <v>3.370380810675718</v>
      </c>
      <c r="I9" s="31"/>
    </row>
    <row r="10" spans="1:9" x14ac:dyDescent="0.25">
      <c r="A10" s="135"/>
      <c r="B10" s="112" t="s">
        <v>18</v>
      </c>
      <c r="C10" s="113" t="s">
        <v>6</v>
      </c>
      <c r="D10" s="114" t="s">
        <v>6</v>
      </c>
      <c r="E10" s="115" t="s">
        <v>6</v>
      </c>
      <c r="F10" s="162" t="s">
        <v>6</v>
      </c>
      <c r="G10" s="115" t="s">
        <v>6</v>
      </c>
      <c r="H10" s="115" t="s">
        <v>6</v>
      </c>
      <c r="I10" s="31"/>
    </row>
    <row r="11" spans="1:9" x14ac:dyDescent="0.25">
      <c r="A11" s="135"/>
      <c r="B11" s="3" t="s">
        <v>7</v>
      </c>
      <c r="C11" s="87" t="s">
        <v>6</v>
      </c>
      <c r="D11" s="89" t="s">
        <v>6</v>
      </c>
      <c r="E11" s="83" t="s">
        <v>6</v>
      </c>
      <c r="F11" s="161" t="s">
        <v>6</v>
      </c>
      <c r="G11" s="83" t="s">
        <v>6</v>
      </c>
      <c r="H11" s="83" t="s">
        <v>6</v>
      </c>
      <c r="I11" s="31"/>
    </row>
    <row r="12" spans="1:9" x14ac:dyDescent="0.25">
      <c r="A12" s="135"/>
      <c r="B12" s="112" t="s">
        <v>19</v>
      </c>
      <c r="C12" s="113">
        <v>34460060</v>
      </c>
      <c r="D12" s="114">
        <v>2425190</v>
      </c>
      <c r="E12" s="115">
        <f t="shared" si="1"/>
        <v>7.0376836256234032</v>
      </c>
      <c r="F12" s="162">
        <v>25855</v>
      </c>
      <c r="G12" s="115">
        <f t="shared" ref="G12:G26" si="2">F12/C12*100</f>
        <v>7.5028888516154649E-2</v>
      </c>
      <c r="H12" s="115">
        <f t="shared" ref="H12:H26" si="3">F12/D12*100</f>
        <v>1.0661020373661445</v>
      </c>
      <c r="I12" s="31"/>
    </row>
    <row r="13" spans="1:9" x14ac:dyDescent="0.25">
      <c r="A13" s="135"/>
      <c r="B13" s="3" t="s">
        <v>20</v>
      </c>
      <c r="C13" s="87">
        <v>5781190</v>
      </c>
      <c r="D13" s="89">
        <v>505992</v>
      </c>
      <c r="E13" s="83">
        <f t="shared" si="1"/>
        <v>8.7523848896161525</v>
      </c>
      <c r="F13" s="161">
        <v>2630</v>
      </c>
      <c r="G13" s="83">
        <f t="shared" si="2"/>
        <v>4.549236402885911E-2</v>
      </c>
      <c r="H13" s="83">
        <f t="shared" si="3"/>
        <v>0.51977106357412772</v>
      </c>
      <c r="I13" s="31"/>
    </row>
    <row r="14" spans="1:9" x14ac:dyDescent="0.25">
      <c r="A14" s="135"/>
      <c r="B14" s="150" t="s">
        <v>28</v>
      </c>
      <c r="C14" s="153">
        <v>46722980</v>
      </c>
      <c r="D14" s="151">
        <v>4734691</v>
      </c>
      <c r="E14" s="154">
        <f t="shared" si="1"/>
        <v>10.133538143329043</v>
      </c>
      <c r="F14" s="163">
        <v>89616</v>
      </c>
      <c r="G14" s="154">
        <f t="shared" si="2"/>
        <v>0.19180283449386148</v>
      </c>
      <c r="H14" s="154">
        <f t="shared" si="3"/>
        <v>1.8927528744748074</v>
      </c>
      <c r="I14" s="31"/>
    </row>
    <row r="15" spans="1:9" x14ac:dyDescent="0.25">
      <c r="A15" s="135"/>
      <c r="B15" s="3" t="s">
        <v>38</v>
      </c>
      <c r="C15" s="87">
        <v>308827259</v>
      </c>
      <c r="D15" s="89">
        <v>22041983</v>
      </c>
      <c r="E15" s="83">
        <f t="shared" si="1"/>
        <v>7.1373178233596279</v>
      </c>
      <c r="F15" s="161">
        <v>54669</v>
      </c>
      <c r="G15" s="83">
        <f t="shared" si="2"/>
        <v>1.7702129072744838E-2</v>
      </c>
      <c r="H15" s="83">
        <f t="shared" si="3"/>
        <v>0.24802214936832134</v>
      </c>
      <c r="I15" s="31"/>
    </row>
    <row r="16" spans="1:9" x14ac:dyDescent="0.25">
      <c r="A16" s="135"/>
      <c r="B16" s="150" t="s">
        <v>21</v>
      </c>
      <c r="C16" s="153">
        <v>66890699</v>
      </c>
      <c r="D16" s="151">
        <v>4761500</v>
      </c>
      <c r="E16" s="154">
        <f t="shared" si="1"/>
        <v>7.1183289622971353</v>
      </c>
      <c r="F16" s="163">
        <v>530800</v>
      </c>
      <c r="G16" s="154">
        <f t="shared" si="2"/>
        <v>0.79353334310350088</v>
      </c>
      <c r="H16" s="154">
        <f t="shared" si="3"/>
        <v>11.147747558542475</v>
      </c>
      <c r="I16" s="31"/>
    </row>
    <row r="17" spans="1:9" x14ac:dyDescent="0.25">
      <c r="A17" s="135"/>
      <c r="B17" s="3" t="s">
        <v>26</v>
      </c>
      <c r="C17" s="87">
        <v>17181084</v>
      </c>
      <c r="D17" s="89">
        <v>1040805</v>
      </c>
      <c r="E17" s="83">
        <f t="shared" si="1"/>
        <v>6.0578540911621177</v>
      </c>
      <c r="F17" s="161">
        <v>21051</v>
      </c>
      <c r="G17" s="83">
        <f t="shared" si="2"/>
        <v>0.12252428310111282</v>
      </c>
      <c r="H17" s="83">
        <f t="shared" si="3"/>
        <v>2.0225690691339877</v>
      </c>
      <c r="I17" s="31"/>
    </row>
    <row r="18" spans="1:9" x14ac:dyDescent="0.25">
      <c r="A18" s="135"/>
      <c r="B18" s="150" t="s">
        <v>34</v>
      </c>
      <c r="C18" s="153">
        <v>4761865</v>
      </c>
      <c r="D18" s="151">
        <v>607408</v>
      </c>
      <c r="E18" s="154">
        <f t="shared" si="1"/>
        <v>12.755674509882159</v>
      </c>
      <c r="F18" s="163">
        <v>4807</v>
      </c>
      <c r="G18" s="154">
        <f t="shared" si="2"/>
        <v>0.10094784291448833</v>
      </c>
      <c r="H18" s="154">
        <f t="shared" si="3"/>
        <v>0.7913955693701763</v>
      </c>
      <c r="I18" s="31"/>
    </row>
    <row r="19" spans="1:9" x14ac:dyDescent="0.25">
      <c r="A19" s="135"/>
      <c r="B19" s="3" t="s">
        <v>23</v>
      </c>
      <c r="C19" s="87">
        <v>60483973</v>
      </c>
      <c r="D19" s="89">
        <v>5255503</v>
      </c>
      <c r="E19" s="83">
        <f t="shared" si="1"/>
        <v>8.6890836354285135</v>
      </c>
      <c r="F19" s="161">
        <v>6603</v>
      </c>
      <c r="G19" s="83">
        <f t="shared" si="2"/>
        <v>1.0916941583847343E-2</v>
      </c>
      <c r="H19" s="83">
        <f t="shared" si="3"/>
        <v>0.12563973419861049</v>
      </c>
      <c r="I19" s="31"/>
    </row>
    <row r="20" spans="1:9" x14ac:dyDescent="0.25">
      <c r="A20" s="135"/>
      <c r="B20" s="150" t="s">
        <v>24</v>
      </c>
      <c r="C20" s="153">
        <v>602000</v>
      </c>
      <c r="D20" s="151">
        <v>288200</v>
      </c>
      <c r="E20" s="154">
        <f t="shared" si="1"/>
        <v>47.873754152823921</v>
      </c>
      <c r="F20" s="163">
        <v>96500</v>
      </c>
      <c r="G20" s="154">
        <f t="shared" si="2"/>
        <v>16.029900332225914</v>
      </c>
      <c r="H20" s="154">
        <f t="shared" si="3"/>
        <v>33.483691880638446</v>
      </c>
      <c r="I20" s="31"/>
    </row>
    <row r="21" spans="1:9" x14ac:dyDescent="0.25">
      <c r="A21" s="135"/>
      <c r="B21" s="3" t="s">
        <v>59</v>
      </c>
      <c r="C21" s="87">
        <v>650834</v>
      </c>
      <c r="D21" s="89">
        <v>75249</v>
      </c>
      <c r="E21" s="83">
        <f t="shared" si="1"/>
        <v>11.561934379580661</v>
      </c>
      <c r="F21" s="161">
        <v>9024</v>
      </c>
      <c r="G21" s="83">
        <f t="shared" si="2"/>
        <v>1.3865286693688406</v>
      </c>
      <c r="H21" s="83">
        <f t="shared" si="3"/>
        <v>11.992185942670334</v>
      </c>
      <c r="I21" s="31"/>
    </row>
    <row r="22" spans="1:9" x14ac:dyDescent="0.25">
      <c r="A22" s="135"/>
      <c r="B22" s="150" t="s">
        <v>25</v>
      </c>
      <c r="C22" s="153">
        <v>26899105</v>
      </c>
      <c r="D22" s="151">
        <v>142315</v>
      </c>
      <c r="E22" s="154">
        <f t="shared" si="1"/>
        <v>0.52906964748455387</v>
      </c>
      <c r="F22" s="163">
        <v>5560</v>
      </c>
      <c r="G22" s="154">
        <f t="shared" si="2"/>
        <v>2.0669832695177033E-2</v>
      </c>
      <c r="H22" s="154">
        <f t="shared" si="3"/>
        <v>3.906826406211573</v>
      </c>
      <c r="I22" s="31"/>
    </row>
    <row r="23" spans="1:9" x14ac:dyDescent="0.25">
      <c r="A23" s="135"/>
      <c r="B23" s="3" t="s">
        <v>27</v>
      </c>
      <c r="C23" s="87">
        <v>5295620</v>
      </c>
      <c r="D23" s="89">
        <v>567770</v>
      </c>
      <c r="E23" s="83">
        <f t="shared" si="1"/>
        <v>10.721501920455017</v>
      </c>
      <c r="F23" s="161">
        <v>4452</v>
      </c>
      <c r="G23" s="83">
        <f t="shared" si="2"/>
        <v>8.4069476284174466E-2</v>
      </c>
      <c r="H23" s="83">
        <f t="shared" si="3"/>
        <v>0.78412033041548523</v>
      </c>
      <c r="I23" s="31"/>
    </row>
    <row r="24" spans="1:9" x14ac:dyDescent="0.25">
      <c r="A24" s="135"/>
      <c r="B24" s="150" t="s">
        <v>30</v>
      </c>
      <c r="C24" s="153">
        <v>65611000</v>
      </c>
      <c r="D24" s="151">
        <v>6103000</v>
      </c>
      <c r="E24" s="154">
        <f t="shared" si="1"/>
        <v>9.3017939065095803</v>
      </c>
      <c r="F24" s="163">
        <v>224000</v>
      </c>
      <c r="G24" s="154">
        <f t="shared" si="2"/>
        <v>0.34140616664888512</v>
      </c>
      <c r="H24" s="154">
        <f>F24/D24*100</f>
        <v>3.6703260691463213</v>
      </c>
      <c r="I24" s="31"/>
    </row>
    <row r="25" spans="1:9" x14ac:dyDescent="0.25">
      <c r="A25" s="135"/>
      <c r="B25" s="3" t="s">
        <v>29</v>
      </c>
      <c r="C25" s="87">
        <v>10230185</v>
      </c>
      <c r="D25" s="89">
        <v>932266</v>
      </c>
      <c r="E25" s="83">
        <f t="shared" si="1"/>
        <v>9.112894830347642</v>
      </c>
      <c r="F25" s="161">
        <v>2924</v>
      </c>
      <c r="G25" s="83">
        <f t="shared" si="2"/>
        <v>2.8582083315208867E-2</v>
      </c>
      <c r="H25" s="83">
        <f t="shared" si="3"/>
        <v>0.31364438904776104</v>
      </c>
      <c r="I25" s="31"/>
    </row>
    <row r="26" spans="1:9" x14ac:dyDescent="0.25">
      <c r="A26" s="135"/>
      <c r="B26" s="150" t="s">
        <v>32</v>
      </c>
      <c r="C26" s="153">
        <v>8544527</v>
      </c>
      <c r="D26" s="151">
        <v>2148275</v>
      </c>
      <c r="E26" s="154">
        <f t="shared" si="1"/>
        <v>25.142117287475362</v>
      </c>
      <c r="F26" s="163">
        <v>263311</v>
      </c>
      <c r="G26" s="154">
        <f t="shared" si="2"/>
        <v>3.0816334245301116</v>
      </c>
      <c r="H26" s="154">
        <f t="shared" si="3"/>
        <v>12.256857245929874</v>
      </c>
      <c r="I26" s="31"/>
    </row>
    <row r="27" spans="1:9" ht="15.75" thickBot="1" x14ac:dyDescent="0.3">
      <c r="A27" s="135"/>
      <c r="B27" s="118" t="s">
        <v>4</v>
      </c>
      <c r="C27" s="119" t="s">
        <v>6</v>
      </c>
      <c r="D27" s="120" t="s">
        <v>6</v>
      </c>
      <c r="E27" s="121" t="s">
        <v>6</v>
      </c>
      <c r="F27" s="164" t="s">
        <v>6</v>
      </c>
      <c r="G27" s="121" t="s">
        <v>6</v>
      </c>
      <c r="H27" s="121" t="s">
        <v>6</v>
      </c>
      <c r="I27" s="31"/>
    </row>
    <row r="28" spans="1:9" x14ac:dyDescent="0.25">
      <c r="A28" s="135"/>
      <c r="B28" s="4"/>
      <c r="C28" s="4"/>
      <c r="D28" s="4"/>
      <c r="E28" s="4"/>
      <c r="F28" s="5"/>
      <c r="G28" s="5"/>
      <c r="H28" s="5"/>
      <c r="I28" s="31"/>
    </row>
    <row r="29" spans="1:9" ht="15" customHeight="1" x14ac:dyDescent="0.25">
      <c r="A29" s="43" t="s">
        <v>9</v>
      </c>
      <c r="B29" s="257" t="s">
        <v>81</v>
      </c>
      <c r="C29" s="258"/>
      <c r="D29" s="258"/>
      <c r="E29" s="258"/>
      <c r="F29" s="258"/>
      <c r="G29" s="258"/>
      <c r="H29" s="258"/>
      <c r="I29" s="5"/>
    </row>
    <row r="30" spans="1:9" ht="60" customHeight="1" x14ac:dyDescent="0.25">
      <c r="A30" s="43" t="s">
        <v>10</v>
      </c>
      <c r="B30" s="292" t="s">
        <v>63</v>
      </c>
      <c r="C30" s="292"/>
      <c r="D30" s="292"/>
      <c r="E30" s="292"/>
      <c r="F30" s="258"/>
      <c r="G30" s="258"/>
      <c r="H30" s="258"/>
      <c r="I30" s="31"/>
    </row>
    <row r="31" spans="1:9" s="230" customFormat="1" ht="15" customHeight="1" x14ac:dyDescent="0.25">
      <c r="A31" s="234" t="s">
        <v>33</v>
      </c>
      <c r="B31" s="245" t="s">
        <v>95</v>
      </c>
      <c r="C31" s="246"/>
    </row>
    <row r="32" spans="1:9" s="230" customFormat="1" ht="15" customHeight="1" x14ac:dyDescent="0.25">
      <c r="A32" s="235" t="s">
        <v>2</v>
      </c>
      <c r="B32" s="244" t="s">
        <v>96</v>
      </c>
      <c r="C32" s="244"/>
      <c r="D32" s="244"/>
      <c r="E32" s="244"/>
      <c r="F32" s="244"/>
      <c r="G32" s="244"/>
      <c r="H32" s="236"/>
    </row>
  </sheetData>
  <sortState ref="B6:H27">
    <sortCondition ref="B5"/>
  </sortState>
  <mergeCells count="9">
    <mergeCell ref="B31:C31"/>
    <mergeCell ref="B32:G32"/>
    <mergeCell ref="B30:H30"/>
    <mergeCell ref="B2:H2"/>
    <mergeCell ref="B3:B4"/>
    <mergeCell ref="C3:C4"/>
    <mergeCell ref="D3:E3"/>
    <mergeCell ref="F3:H3"/>
    <mergeCell ref="B29:H29"/>
  </mergeCells>
  <hyperlinks>
    <hyperlink ref="H1" location="Índice!A1" display="[índice Ç]"/>
    <hyperlink ref="B32" r:id="rId1" display="http://www.observatorioemigracao.pt/np4/6415"/>
    <hyperlink ref="B32:G32" r:id="rId2" display="http://www.observatorioemigracao.pt/np4/7222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5" fitToWidth="0" orientation="landscape" horizontalDpi="4294967293" r:id="rId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43"/>
  <sheetViews>
    <sheetView showGridLines="0" workbookViewId="0">
      <selection activeCell="C1" sqref="C1"/>
    </sheetView>
  </sheetViews>
  <sheetFormatPr defaultColWidth="9.140625" defaultRowHeight="15" x14ac:dyDescent="0.25"/>
  <cols>
    <col min="1" max="1" width="12.7109375" style="31" customWidth="1"/>
    <col min="2" max="2" width="36.7109375" style="31" customWidth="1"/>
    <col min="3" max="3" width="36.7109375" style="41" customWidth="1"/>
    <col min="4" max="16384" width="9.140625" style="31"/>
  </cols>
  <sheetData>
    <row r="1" spans="1:131" s="32" customFormat="1" ht="30" customHeight="1" x14ac:dyDescent="0.25">
      <c r="A1" s="39" t="s">
        <v>0</v>
      </c>
      <c r="B1" s="85" t="s">
        <v>1</v>
      </c>
      <c r="C1" s="211" t="s">
        <v>8</v>
      </c>
    </row>
    <row r="2" spans="1:131" s="32" customFormat="1" ht="45" customHeight="1" thickBot="1" x14ac:dyDescent="0.3">
      <c r="B2" s="288" t="s">
        <v>89</v>
      </c>
      <c r="C2" s="289"/>
    </row>
    <row r="3" spans="1:131" s="32" customFormat="1" ht="30" customHeight="1" x14ac:dyDescent="0.25">
      <c r="B3" s="157" t="s">
        <v>11</v>
      </c>
      <c r="C3" s="158" t="s">
        <v>36</v>
      </c>
    </row>
    <row r="4" spans="1:131" ht="15" customHeight="1" x14ac:dyDescent="0.25">
      <c r="B4" s="68" t="s">
        <v>22</v>
      </c>
      <c r="C4" s="165">
        <v>174363</v>
      </c>
    </row>
    <row r="5" spans="1:131" ht="15" customHeight="1" x14ac:dyDescent="0.25">
      <c r="B5" s="106" t="s">
        <v>5</v>
      </c>
      <c r="C5" s="166">
        <v>102420</v>
      </c>
    </row>
    <row r="6" spans="1:131" ht="15" customHeight="1" x14ac:dyDescent="0.25">
      <c r="B6" s="68" t="s">
        <v>16</v>
      </c>
      <c r="C6" s="165">
        <v>35360</v>
      </c>
    </row>
    <row r="7" spans="1:131" ht="15" customHeight="1" x14ac:dyDescent="0.25">
      <c r="B7" s="187" t="s">
        <v>17</v>
      </c>
      <c r="C7" s="166">
        <v>5568</v>
      </c>
    </row>
    <row r="8" spans="1:131" s="46" customFormat="1" ht="15" customHeight="1" x14ac:dyDescent="0.25">
      <c r="A8" s="31"/>
      <c r="B8" s="3" t="s">
        <v>31</v>
      </c>
      <c r="C8" s="167">
        <v>59336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</row>
    <row r="9" spans="1:131" ht="15" customHeight="1" x14ac:dyDescent="0.25">
      <c r="B9" s="112" t="s">
        <v>18</v>
      </c>
      <c r="C9" s="168">
        <v>713130</v>
      </c>
    </row>
    <row r="10" spans="1:131" ht="15" customHeight="1" x14ac:dyDescent="0.25">
      <c r="B10" s="3" t="s">
        <v>7</v>
      </c>
      <c r="C10" s="167">
        <v>13286</v>
      </c>
    </row>
    <row r="11" spans="1:131" s="46" customFormat="1" ht="15" customHeight="1" x14ac:dyDescent="0.25">
      <c r="A11" s="31"/>
      <c r="B11" s="112" t="s">
        <v>19</v>
      </c>
      <c r="C11" s="168">
        <v>135301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</row>
    <row r="12" spans="1:131" s="46" customFormat="1" ht="15" customHeight="1" x14ac:dyDescent="0.25">
      <c r="A12" s="31"/>
      <c r="B12" s="3" t="s">
        <v>20</v>
      </c>
      <c r="C12" s="167">
        <v>2737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</row>
    <row r="13" spans="1:131" s="46" customFormat="1" ht="15" customHeight="1" x14ac:dyDescent="0.25">
      <c r="A13" s="31"/>
      <c r="B13" s="150" t="s">
        <v>28</v>
      </c>
      <c r="C13" s="169">
        <v>74112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</row>
    <row r="14" spans="1:131" s="46" customFormat="1" ht="15" customHeight="1" x14ac:dyDescent="0.25">
      <c r="A14" s="31"/>
      <c r="B14" s="3" t="s">
        <v>38</v>
      </c>
      <c r="C14" s="167">
        <v>202583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</row>
    <row r="15" spans="1:131" s="46" customFormat="1" ht="15" customHeight="1" x14ac:dyDescent="0.25">
      <c r="A15" s="31"/>
      <c r="B15" s="150" t="s">
        <v>21</v>
      </c>
      <c r="C15" s="169">
        <v>1205308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</row>
    <row r="16" spans="1:131" ht="15" customHeight="1" x14ac:dyDescent="0.25">
      <c r="B16" s="3" t="s">
        <v>26</v>
      </c>
      <c r="C16" s="167">
        <v>25893</v>
      </c>
    </row>
    <row r="17" spans="1:131" s="46" customFormat="1" ht="15" customHeight="1" x14ac:dyDescent="0.25">
      <c r="A17" s="31"/>
      <c r="B17" s="150" t="s">
        <v>34</v>
      </c>
      <c r="C17" s="169">
        <v>6609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</row>
    <row r="18" spans="1:131" s="46" customFormat="1" ht="15" customHeight="1" x14ac:dyDescent="0.25">
      <c r="A18" s="31"/>
      <c r="B18" s="3" t="s">
        <v>23</v>
      </c>
      <c r="C18" s="167">
        <v>6411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</row>
    <row r="19" spans="1:131" ht="15" customHeight="1" x14ac:dyDescent="0.25">
      <c r="B19" s="150" t="s">
        <v>24</v>
      </c>
      <c r="C19" s="169">
        <v>116505</v>
      </c>
    </row>
    <row r="20" spans="1:131" s="46" customFormat="1" ht="15" customHeight="1" x14ac:dyDescent="0.25">
      <c r="A20" s="31"/>
      <c r="B20" s="3" t="s">
        <v>59</v>
      </c>
      <c r="C20" s="167">
        <v>125549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</row>
    <row r="21" spans="1:131" s="46" customFormat="1" ht="15" customHeight="1" x14ac:dyDescent="0.25">
      <c r="A21" s="31"/>
      <c r="B21" s="150" t="s">
        <v>25</v>
      </c>
      <c r="C21" s="169">
        <v>31926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</row>
    <row r="22" spans="1:131" s="46" customFormat="1" ht="15" customHeight="1" x14ac:dyDescent="0.25">
      <c r="A22" s="31"/>
      <c r="B22" s="3" t="s">
        <v>27</v>
      </c>
      <c r="C22" s="167">
        <v>609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</row>
    <row r="23" spans="1:131" ht="15" customHeight="1" x14ac:dyDescent="0.25">
      <c r="B23" s="150" t="s">
        <v>30</v>
      </c>
      <c r="C23" s="169">
        <v>263706</v>
      </c>
    </row>
    <row r="24" spans="1:131" s="46" customFormat="1" ht="15" customHeight="1" x14ac:dyDescent="0.25">
      <c r="A24" s="31"/>
      <c r="B24" s="3" t="s">
        <v>29</v>
      </c>
      <c r="C24" s="167">
        <v>2394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</row>
    <row r="25" spans="1:131" s="46" customFormat="1" ht="15" customHeight="1" x14ac:dyDescent="0.25">
      <c r="A25" s="31"/>
      <c r="B25" s="150" t="s">
        <v>32</v>
      </c>
      <c r="C25" s="169">
        <v>336975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</row>
    <row r="26" spans="1:131" ht="15" customHeight="1" thickBot="1" x14ac:dyDescent="0.3">
      <c r="B26" s="118" t="s">
        <v>4</v>
      </c>
      <c r="C26" s="185">
        <v>185600</v>
      </c>
    </row>
    <row r="27" spans="1:131" ht="15" customHeight="1" x14ac:dyDescent="0.25">
      <c r="B27" s="150"/>
      <c r="C27" s="169"/>
    </row>
    <row r="28" spans="1:131" customFormat="1" ht="30" customHeight="1" x14ac:dyDescent="0.25">
      <c r="A28" s="43" t="s">
        <v>9</v>
      </c>
      <c r="B28" s="257" t="s">
        <v>72</v>
      </c>
      <c r="C28" s="270"/>
      <c r="D28" s="229"/>
      <c r="E28" s="229"/>
      <c r="F28" s="229"/>
      <c r="G28" s="229"/>
      <c r="H28" s="229"/>
      <c r="I28" s="5"/>
    </row>
    <row r="29" spans="1:131" ht="30" customHeight="1" x14ac:dyDescent="0.25">
      <c r="A29" s="43" t="s">
        <v>10</v>
      </c>
      <c r="B29" s="298" t="s">
        <v>53</v>
      </c>
      <c r="C29" s="270"/>
    </row>
    <row r="30" spans="1:131" s="230" customFormat="1" ht="15" customHeight="1" x14ac:dyDescent="0.25">
      <c r="A30" s="234" t="s">
        <v>33</v>
      </c>
      <c r="B30" s="245" t="s">
        <v>95</v>
      </c>
      <c r="C30" s="246"/>
    </row>
    <row r="31" spans="1:131" s="230" customFormat="1" ht="15" customHeight="1" x14ac:dyDescent="0.25">
      <c r="A31" s="235" t="s">
        <v>2</v>
      </c>
      <c r="B31" s="244" t="s">
        <v>96</v>
      </c>
      <c r="C31" s="244"/>
      <c r="D31" s="244"/>
      <c r="E31" s="244"/>
      <c r="F31" s="244"/>
      <c r="G31" s="244"/>
      <c r="H31" s="236"/>
    </row>
    <row r="32" spans="1:131" x14ac:dyDescent="0.25">
      <c r="B32" s="74"/>
      <c r="C32" s="74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</sheetData>
  <sortState ref="B5:C26">
    <sortCondition ref="B4"/>
  </sortState>
  <mergeCells count="5">
    <mergeCell ref="B30:C30"/>
    <mergeCell ref="B2:C2"/>
    <mergeCell ref="B29:C29"/>
    <mergeCell ref="B28:C28"/>
    <mergeCell ref="B31:G31"/>
  </mergeCells>
  <hyperlinks>
    <hyperlink ref="C1" location="Índice!A1" display="[índice Ç]"/>
    <hyperlink ref="B31" r:id="rId1" display="http://www.observatorioemigracao.pt/np4/6415"/>
    <hyperlink ref="B31:G31" r:id="rId2" display="http://www.observatorioemigracao.pt/np4/7222"/>
  </hyperlinks>
  <pageMargins left="0.7" right="0.7" top="0.75" bottom="0.75" header="0.3" footer="0.3"/>
  <pageSetup paperSize="9" orientation="portrait" horizontalDpi="4294967293" r:id="rId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2" customWidth="1"/>
    <col min="2" max="6" width="18.7109375" style="2" customWidth="1"/>
    <col min="7" max="16384" width="8.7109375" style="2"/>
  </cols>
  <sheetData>
    <row r="1" spans="1:16" s="1" customFormat="1" ht="30" customHeight="1" x14ac:dyDescent="0.25">
      <c r="A1" s="40" t="s">
        <v>0</v>
      </c>
      <c r="B1" s="85" t="s">
        <v>1</v>
      </c>
      <c r="C1" s="58"/>
      <c r="D1" s="58"/>
      <c r="E1" s="58"/>
      <c r="F1" s="60" t="s">
        <v>8</v>
      </c>
    </row>
    <row r="2" spans="1:16" s="19" customFormat="1" ht="30" customHeight="1" x14ac:dyDescent="0.25">
      <c r="A2" s="17"/>
      <c r="B2" s="299" t="s">
        <v>82</v>
      </c>
      <c r="C2" s="300"/>
      <c r="D2" s="300"/>
      <c r="E2" s="300"/>
      <c r="F2" s="300"/>
      <c r="G2" s="25"/>
      <c r="H2" s="25"/>
      <c r="I2" s="25"/>
      <c r="J2" s="20"/>
      <c r="K2" s="20"/>
      <c r="L2" s="18"/>
      <c r="M2" s="18"/>
      <c r="N2" s="18"/>
      <c r="O2" s="11"/>
      <c r="P2" s="11"/>
    </row>
    <row r="3" spans="1:16" ht="15" customHeight="1" x14ac:dyDescent="0.25">
      <c r="B3" s="38"/>
    </row>
    <row r="4" spans="1:16" s="58" customFormat="1" ht="15" customHeight="1" x14ac:dyDescent="0.25"/>
    <row r="5" spans="1:16" s="58" customFormat="1" ht="15" customHeight="1" x14ac:dyDescent="0.25"/>
    <row r="6" spans="1:16" s="58" customFormat="1" ht="15" customHeight="1" x14ac:dyDescent="0.25"/>
    <row r="7" spans="1:16" s="58" customFormat="1" ht="15" customHeight="1" x14ac:dyDescent="0.25"/>
    <row r="8" spans="1:16" s="58" customFormat="1" ht="15" customHeight="1" x14ac:dyDescent="0.25"/>
    <row r="9" spans="1:16" s="58" customFormat="1" ht="15" customHeight="1" x14ac:dyDescent="0.25"/>
    <row r="10" spans="1:16" s="58" customFormat="1" ht="15" customHeight="1" x14ac:dyDescent="0.25"/>
    <row r="11" spans="1:16" s="58" customFormat="1" ht="15" customHeight="1" x14ac:dyDescent="0.25"/>
    <row r="12" spans="1:16" s="58" customFormat="1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s="58" customFormat="1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28" customFormat="1" ht="15" customHeight="1" x14ac:dyDescent="0.25"/>
    <row r="32" s="28" customFormat="1" ht="15" customHeight="1" x14ac:dyDescent="0.25"/>
    <row r="33" spans="1:15" s="105" customFormat="1" ht="30" customHeight="1" x14ac:dyDescent="0.25">
      <c r="A33" s="220" t="s">
        <v>9</v>
      </c>
      <c r="B33" s="255" t="s">
        <v>94</v>
      </c>
      <c r="C33" s="268"/>
      <c r="D33" s="268"/>
      <c r="E33" s="268"/>
      <c r="F33" s="258"/>
      <c r="G33" s="4"/>
      <c r="H33" s="4"/>
      <c r="I33" s="5"/>
      <c r="J33" s="5"/>
      <c r="K33" s="5"/>
      <c r="L33"/>
      <c r="M33"/>
      <c r="N33"/>
      <c r="O33"/>
    </row>
    <row r="34" spans="1:15" s="1" customFormat="1" ht="120" customHeight="1" x14ac:dyDescent="0.25">
      <c r="A34" s="43" t="s">
        <v>10</v>
      </c>
      <c r="B34" s="269" t="s">
        <v>65</v>
      </c>
      <c r="C34" s="269"/>
      <c r="D34" s="269"/>
      <c r="E34" s="269"/>
      <c r="F34" s="269"/>
    </row>
    <row r="35" spans="1:15" s="230" customFormat="1" ht="15" customHeight="1" x14ac:dyDescent="0.25">
      <c r="A35" s="234" t="s">
        <v>33</v>
      </c>
      <c r="B35" s="245" t="s">
        <v>95</v>
      </c>
      <c r="C35" s="246"/>
    </row>
    <row r="36" spans="1:15" s="230" customFormat="1" ht="15" customHeight="1" x14ac:dyDescent="0.25">
      <c r="A36" s="235" t="s">
        <v>2</v>
      </c>
      <c r="B36" s="244" t="s">
        <v>96</v>
      </c>
      <c r="C36" s="244"/>
      <c r="D36" s="244"/>
      <c r="E36" s="244"/>
      <c r="F36" s="244"/>
      <c r="G36" s="244"/>
      <c r="H36" s="236"/>
    </row>
    <row r="37" spans="1:15" s="28" customFormat="1" ht="15" customHeight="1" x14ac:dyDescent="0.25"/>
    <row r="38" spans="1:15" ht="15" customHeight="1" x14ac:dyDescent="0.25"/>
    <row r="39" spans="1:15" s="28" customFormat="1" ht="15" customHeight="1" x14ac:dyDescent="0.25"/>
    <row r="40" spans="1:15" s="28" customFormat="1" ht="15" customHeight="1" x14ac:dyDescent="0.25"/>
    <row r="41" spans="1:15" s="28" customFormat="1" ht="15" customHeight="1" x14ac:dyDescent="0.25"/>
    <row r="42" spans="1:15" s="28" customFormat="1" ht="15" customHeight="1" x14ac:dyDescent="0.25"/>
    <row r="43" spans="1:15" s="28" customFormat="1" ht="15" customHeight="1" x14ac:dyDescent="0.25"/>
    <row r="44" spans="1:15" s="28" customFormat="1" ht="15" customHeight="1" x14ac:dyDescent="0.25"/>
    <row r="45" spans="1:15" s="28" customFormat="1" ht="15" customHeight="1" x14ac:dyDescent="0.25"/>
    <row r="46" spans="1:15" s="28" customFormat="1" ht="15" customHeight="1" x14ac:dyDescent="0.25"/>
    <row r="47" spans="1:15" s="28" customFormat="1" ht="12" customHeight="1" x14ac:dyDescent="0.25"/>
    <row r="48" spans="1:15" s="28" customFormat="1" ht="12" customHeight="1" x14ac:dyDescent="0.25"/>
    <row r="49" spans="1:16" s="28" customFormat="1" ht="12" customHeight="1" x14ac:dyDescent="0.25"/>
    <row r="50" spans="1:16" s="28" customFormat="1" ht="12" customHeight="1" x14ac:dyDescent="0.25">
      <c r="A50" s="192"/>
      <c r="B50" s="112" t="s">
        <v>16</v>
      </c>
      <c r="C50" s="112">
        <v>65</v>
      </c>
      <c r="E50"/>
      <c r="F50"/>
    </row>
    <row r="51" spans="1:16" ht="12" customHeight="1" x14ac:dyDescent="0.25">
      <c r="A51" s="192"/>
      <c r="B51" s="112" t="s">
        <v>59</v>
      </c>
      <c r="C51" s="112">
        <v>117</v>
      </c>
      <c r="E51"/>
      <c r="F51"/>
    </row>
    <row r="52" spans="1:16" ht="12" customHeight="1" x14ac:dyDescent="0.25">
      <c r="A52" s="192"/>
      <c r="B52" s="112" t="s">
        <v>34</v>
      </c>
      <c r="C52" s="112">
        <v>426</v>
      </c>
      <c r="E52"/>
      <c r="F52"/>
    </row>
    <row r="53" spans="1:16" s="28" customFormat="1" ht="12" customHeight="1" x14ac:dyDescent="0.25">
      <c r="A53" s="192"/>
      <c r="B53" s="112" t="s">
        <v>29</v>
      </c>
      <c r="C53" s="112">
        <v>427</v>
      </c>
      <c r="E53"/>
      <c r="F53"/>
    </row>
    <row r="54" spans="1:16" ht="12" customHeight="1" x14ac:dyDescent="0.25">
      <c r="A54" s="192"/>
      <c r="B54" s="112" t="s">
        <v>27</v>
      </c>
      <c r="C54" s="112">
        <v>450</v>
      </c>
      <c r="E54"/>
      <c r="F54"/>
    </row>
    <row r="55" spans="1:16" ht="12" customHeight="1" x14ac:dyDescent="0.25">
      <c r="A55" s="192"/>
      <c r="B55" s="112" t="s">
        <v>23</v>
      </c>
      <c r="C55" s="112">
        <v>465</v>
      </c>
      <c r="E55"/>
      <c r="F55"/>
    </row>
    <row r="56" spans="1:16" ht="12" customHeight="1" x14ac:dyDescent="0.25">
      <c r="A56" s="192"/>
      <c r="B56" s="112" t="s">
        <v>4</v>
      </c>
      <c r="C56" s="112">
        <v>532</v>
      </c>
      <c r="E56"/>
      <c r="F56"/>
    </row>
    <row r="57" spans="1:16" ht="12" customHeight="1" x14ac:dyDescent="0.25">
      <c r="A57" s="192"/>
      <c r="B57" s="112" t="s">
        <v>18</v>
      </c>
      <c r="C57" s="112">
        <v>601</v>
      </c>
      <c r="E57"/>
      <c r="F57"/>
    </row>
    <row r="58" spans="1:16" ht="12" customHeight="1" x14ac:dyDescent="0.25">
      <c r="A58" s="192"/>
      <c r="B58" s="112" t="s">
        <v>17</v>
      </c>
      <c r="C58" s="112">
        <v>674</v>
      </c>
      <c r="D58" s="27"/>
      <c r="E58"/>
      <c r="F58"/>
      <c r="G58" s="27"/>
      <c r="H58" s="27"/>
      <c r="I58" s="27"/>
    </row>
    <row r="59" spans="1:16" ht="12" customHeight="1" x14ac:dyDescent="0.25">
      <c r="A59" s="192"/>
      <c r="B59" s="112" t="s">
        <v>20</v>
      </c>
      <c r="C59" s="112">
        <v>765</v>
      </c>
      <c r="D59" s="27"/>
      <c r="E59"/>
      <c r="F59"/>
      <c r="G59" s="27"/>
      <c r="H59" s="27"/>
      <c r="I59" s="27"/>
    </row>
    <row r="60" spans="1:16" ht="12" customHeight="1" x14ac:dyDescent="0.25">
      <c r="A60" s="192"/>
      <c r="B60" s="112" t="s">
        <v>19</v>
      </c>
      <c r="C60" s="112">
        <v>865</v>
      </c>
      <c r="D60" s="24"/>
      <c r="E60"/>
      <c r="F60"/>
      <c r="G60" s="24"/>
      <c r="H60" s="24"/>
      <c r="I60" s="24"/>
      <c r="J60" s="9"/>
      <c r="K60" s="9"/>
      <c r="L60" s="7"/>
      <c r="M60" s="7"/>
      <c r="N60" s="7"/>
      <c r="O60" s="6"/>
      <c r="P60" s="6"/>
    </row>
    <row r="61" spans="1:16" ht="12" customHeight="1" x14ac:dyDescent="0.25">
      <c r="A61" s="192"/>
      <c r="B61" s="112" t="s">
        <v>38</v>
      </c>
      <c r="C61" s="112">
        <v>939</v>
      </c>
      <c r="D61" s="24"/>
      <c r="E61"/>
      <c r="F61"/>
      <c r="G61" s="24"/>
      <c r="H61" s="24"/>
      <c r="I61" s="24"/>
      <c r="J61" s="9"/>
      <c r="K61" s="9"/>
      <c r="L61" s="6"/>
      <c r="M61" s="6"/>
      <c r="N61" s="6"/>
      <c r="O61" s="6"/>
      <c r="P61" s="6"/>
    </row>
    <row r="62" spans="1:16" ht="12" customHeight="1" x14ac:dyDescent="0.25">
      <c r="A62" s="192"/>
      <c r="B62" s="112" t="s">
        <v>25</v>
      </c>
      <c r="C62" s="112">
        <v>1439</v>
      </c>
      <c r="D62" s="26"/>
      <c r="E62"/>
      <c r="F62"/>
      <c r="G62" s="26"/>
      <c r="H62" s="26"/>
      <c r="I62" s="26"/>
      <c r="J62" s="9"/>
      <c r="K62" s="9"/>
      <c r="L62" s="6"/>
      <c r="M62" s="6"/>
      <c r="N62" s="6"/>
      <c r="O62" s="6"/>
      <c r="P62" s="6"/>
    </row>
    <row r="63" spans="1:16" s="27" customFormat="1" ht="12" customHeight="1" x14ac:dyDescent="0.25">
      <c r="A63" s="192"/>
      <c r="B63" s="112" t="s">
        <v>5</v>
      </c>
      <c r="C63" s="112">
        <v>1910</v>
      </c>
      <c r="D63" s="21"/>
      <c r="E63"/>
      <c r="F63"/>
    </row>
    <row r="64" spans="1:16" ht="12" customHeight="1" x14ac:dyDescent="0.25">
      <c r="A64" s="192"/>
      <c r="B64" s="112" t="s">
        <v>26</v>
      </c>
      <c r="C64" s="112">
        <v>2400</v>
      </c>
      <c r="D64" s="24"/>
      <c r="E64"/>
      <c r="F64"/>
      <c r="G64" s="24"/>
      <c r="H64" s="24"/>
      <c r="I64" s="24"/>
      <c r="J64" s="9"/>
      <c r="K64" s="9"/>
      <c r="L64" s="6"/>
      <c r="M64" s="6"/>
      <c r="N64" s="6"/>
      <c r="O64" s="6"/>
      <c r="P64" s="6"/>
    </row>
    <row r="65" spans="2:6" s="27" customFormat="1" ht="12" customHeight="1" x14ac:dyDescent="0.25">
      <c r="B65" s="112" t="s">
        <v>31</v>
      </c>
      <c r="C65" s="112">
        <v>2691</v>
      </c>
      <c r="D65" s="21"/>
      <c r="E65"/>
      <c r="F65"/>
    </row>
    <row r="66" spans="2:6" s="27" customFormat="1" ht="12" customHeight="1" x14ac:dyDescent="0.25">
      <c r="B66" s="112" t="s">
        <v>24</v>
      </c>
      <c r="C66" s="112">
        <v>3501</v>
      </c>
      <c r="D66" s="21"/>
      <c r="E66"/>
      <c r="F66"/>
    </row>
    <row r="67" spans="2:6" s="27" customFormat="1" ht="12" customHeight="1" x14ac:dyDescent="0.25">
      <c r="B67" s="112" t="s">
        <v>22</v>
      </c>
      <c r="C67" s="112">
        <v>7200</v>
      </c>
      <c r="E67"/>
      <c r="F67"/>
    </row>
    <row r="68" spans="2:6" ht="12" customHeight="1" x14ac:dyDescent="0.25">
      <c r="B68" s="112" t="s">
        <v>21</v>
      </c>
      <c r="C68" s="112">
        <v>8316</v>
      </c>
      <c r="E68"/>
      <c r="F68"/>
    </row>
    <row r="69" spans="2:6" ht="12" customHeight="1" x14ac:dyDescent="0.25">
      <c r="B69" s="112" t="s">
        <v>32</v>
      </c>
      <c r="C69" s="112">
        <v>8733</v>
      </c>
      <c r="E69"/>
      <c r="F69"/>
    </row>
    <row r="70" spans="2:6" ht="12" customHeight="1" x14ac:dyDescent="0.25">
      <c r="B70" s="112" t="s">
        <v>28</v>
      </c>
      <c r="C70" s="112">
        <v>10636</v>
      </c>
    </row>
    <row r="71" spans="2:6" ht="12" customHeight="1" x14ac:dyDescent="0.25">
      <c r="B71" s="112" t="s">
        <v>30</v>
      </c>
      <c r="C71" s="112">
        <v>18871</v>
      </c>
    </row>
  </sheetData>
  <sortState ref="B50:C71">
    <sortCondition ref="C50"/>
  </sortState>
  <mergeCells count="5">
    <mergeCell ref="B2:F2"/>
    <mergeCell ref="B34:F34"/>
    <mergeCell ref="B33:F33"/>
    <mergeCell ref="B35:C35"/>
    <mergeCell ref="B36:G36"/>
  </mergeCells>
  <hyperlinks>
    <hyperlink ref="F1" location="Índice!A1" display="[índice Ç]"/>
    <hyperlink ref="B36" r:id="rId1" display="http://www.observatorioemigracao.pt/np4/6415"/>
    <hyperlink ref="B36:G36" r:id="rId2" display="http://www.observatorioemigracao.pt/np4/7222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Índice</vt:lpstr>
      <vt:lpstr>Quadro 2.1</vt:lpstr>
      <vt:lpstr>Quadro 2.2</vt:lpstr>
      <vt:lpstr>Quadro 2.2a</vt:lpstr>
      <vt:lpstr>Quadro 2.3</vt:lpstr>
      <vt:lpstr>Quadro 2.4</vt:lpstr>
      <vt:lpstr>Quadro 2.5</vt:lpstr>
      <vt:lpstr>Quadro 2.6</vt:lpstr>
      <vt:lpstr>Gráfico 2.1</vt:lpstr>
      <vt:lpstr>Gráfico 2.2</vt:lpstr>
      <vt:lpstr>Gráfico 2.2a</vt:lpstr>
      <vt:lpstr>Gráfico 2.3</vt:lpstr>
      <vt:lpstr>Gráfico 2.4</vt:lpstr>
      <vt:lpstr>Gráfico 2.5</vt:lpstr>
      <vt:lpstr>Gráfico 2.6</vt:lpstr>
      <vt:lpstr>Gráfico 2.7</vt:lpstr>
      <vt:lpstr>Índice!Print_Titles</vt:lpstr>
      <vt:lpstr>'Quadro 2.1'!Print_Titles</vt:lpstr>
      <vt:lpstr>'Quadro 2.2'!Print_Titles</vt:lpstr>
      <vt:lpstr>'Quadro 2.2a'!Print_Titles</vt:lpstr>
      <vt:lpstr>'Quadro 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2015-07-03T10:30:07Z</cp:lastPrinted>
  <dcterms:created xsi:type="dcterms:W3CDTF">2014-04-13T11:25:45Z</dcterms:created>
  <dcterms:modified xsi:type="dcterms:W3CDTF">2019-12-18T12:23:11Z</dcterms:modified>
</cp:coreProperties>
</file>