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Factbook\Factbook 2025\"/>
    </mc:Choice>
  </mc:AlternateContent>
  <xr:revisionPtr revIDLastSave="0" documentId="13_ncr:1_{707EC76D-376F-4199-86E1-8BA3F0F769E4}" xr6:coauthVersionLast="47" xr6:coauthVersionMax="47" xr10:uidLastSave="{00000000-0000-0000-0000-000000000000}"/>
  <bookViews>
    <workbookView xWindow="-108" yWindow="-108" windowWidth="23256" windowHeight="12456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7" r:id="rId4"/>
    <sheet name="Table 2.4" sheetId="16" r:id="rId5"/>
    <sheet name="Table 2.5" sheetId="17" r:id="rId6"/>
    <sheet name="Chart 2.1" sheetId="2" r:id="rId7"/>
    <sheet name="Chart 2.2" sheetId="8" r:id="rId8"/>
    <sheet name="Chart 2.3" sheetId="9" r:id="rId9"/>
    <sheet name="Chart 2.4" sheetId="37" r:id="rId10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6" l="1"/>
  <c r="E17" i="16"/>
  <c r="E16" i="16"/>
  <c r="E15" i="16"/>
  <c r="E14" i="16"/>
  <c r="E12" i="16"/>
  <c r="E11" i="16"/>
  <c r="E10" i="16"/>
  <c r="E9" i="16"/>
  <c r="E6" i="16"/>
  <c r="E20" i="7"/>
  <c r="E18" i="7"/>
  <c r="E17" i="7"/>
  <c r="E16" i="7"/>
  <c r="E15" i="7"/>
  <c r="E14" i="7"/>
  <c r="E9" i="7"/>
  <c r="E6" i="7"/>
  <c r="E12" i="7"/>
  <c r="E19" i="7" l="1"/>
  <c r="E17" i="17" l="1"/>
  <c r="G17" i="16"/>
  <c r="H17" i="16"/>
  <c r="G17" i="7"/>
  <c r="H17" i="7"/>
  <c r="E19" i="5"/>
  <c r="E19" i="16"/>
  <c r="E21" i="7"/>
  <c r="E13" i="7"/>
  <c r="E11" i="7"/>
  <c r="E10" i="7"/>
  <c r="E8" i="7"/>
  <c r="E11" i="5"/>
  <c r="E9" i="5" l="1"/>
  <c r="E8" i="5"/>
  <c r="H9" i="7" l="1"/>
  <c r="H8" i="7"/>
  <c r="H7" i="7"/>
  <c r="G9" i="7"/>
  <c r="G8" i="7"/>
  <c r="G7" i="7"/>
  <c r="E7" i="7"/>
  <c r="E20" i="16" l="1"/>
  <c r="E13" i="16"/>
  <c r="E8" i="16"/>
  <c r="H21" i="7"/>
  <c r="G21" i="7"/>
  <c r="H20" i="7"/>
  <c r="G20" i="7"/>
  <c r="H19" i="7"/>
  <c r="G19" i="7"/>
  <c r="H18" i="7"/>
  <c r="G18" i="7"/>
  <c r="H16" i="7"/>
  <c r="G16" i="7"/>
  <c r="H15" i="7"/>
  <c r="G15" i="7"/>
  <c r="H14" i="7"/>
  <c r="G14" i="7"/>
  <c r="H13" i="7"/>
  <c r="G13" i="7"/>
  <c r="G12" i="7"/>
  <c r="H11" i="7"/>
  <c r="G11" i="7"/>
  <c r="H10" i="7"/>
  <c r="G10" i="7"/>
  <c r="H6" i="7"/>
  <c r="G6" i="7"/>
  <c r="E6" i="5" l="1"/>
  <c r="E7" i="5"/>
  <c r="E23" i="5"/>
  <c r="E22" i="5"/>
  <c r="E10" i="5" l="1"/>
  <c r="E11" i="17" l="1"/>
  <c r="E7" i="36"/>
  <c r="E6" i="36"/>
  <c r="E5" i="36"/>
  <c r="H13" i="16"/>
  <c r="G13" i="16"/>
  <c r="E4" i="36"/>
  <c r="H20" i="16"/>
  <c r="G20" i="16"/>
  <c r="H19" i="16"/>
  <c r="G19" i="16"/>
  <c r="H18" i="16"/>
  <c r="G18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20" i="17"/>
  <c r="E19" i="17"/>
  <c r="E18" i="17"/>
  <c r="E16" i="17"/>
  <c r="E15" i="17"/>
  <c r="E14" i="17"/>
  <c r="E12" i="17"/>
  <c r="E10" i="17"/>
  <c r="E9" i="17"/>
  <c r="E8" i="17"/>
  <c r="E6" i="17"/>
  <c r="E21" i="5"/>
  <c r="E20" i="5"/>
  <c r="E18" i="5"/>
  <c r="E17" i="5"/>
  <c r="E16" i="5"/>
  <c r="E14" i="5"/>
  <c r="E13" i="5"/>
  <c r="E12" i="5"/>
  <c r="B8" i="36"/>
  <c r="B7" i="36"/>
  <c r="B4" i="36"/>
  <c r="B6" i="36"/>
  <c r="B5" i="36"/>
</calcChain>
</file>

<file path=xl/sharedStrings.xml><?xml version="1.0" encoding="utf-8"?>
<sst xmlns="http://schemas.openxmlformats.org/spreadsheetml/2006/main" count="398" uniqueCount="83">
  <si>
    <t>OEm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</si>
  <si>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</si>
  <si>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</si>
  <si>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</si>
  <si>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</si>
  <si>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</si>
  <si>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</si>
  <si>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</si>
  <si>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</si>
  <si>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</si>
  <si>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</si>
  <si>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</si>
  <si>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</si>
  <si>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</si>
  <si>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</si>
  <si>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</si>
  <si>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</si>
  <si>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</si>
  <si>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</si>
  <si>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</si>
  <si>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</si>
  <si>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</si>
  <si>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</si>
  <si>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</si>
  <si>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</si>
  <si>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</si>
  <si>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</si>
  <si>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</si>
  <si>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</si>
  <si>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</si>
  <si>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</si>
  <si>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</si>
  <si>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</si>
  <si>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</si>
  <si>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</si>
  <si>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</si>
  <si>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</si>
  <si>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</si>
  <si>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</si>
  <si>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</si>
  <si>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</si>
  <si>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</si>
  <si>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</si>
  <si>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</si>
  <si>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</si>
  <si>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</si>
  <si>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</si>
  <si>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</si>
  <si>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</si>
  <si>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</si>
  <si>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</si>
  <si>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</si>
  <si>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4th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</si>
  <si>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</si>
  <si>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</si>
  <si>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</si>
  <si>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</si>
  <si>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</si>
  <si>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</si>
  <si>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</si>
  <si>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</si>
  <si>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15th</t>
  </si>
  <si>
    <t>Luxembourg</t>
  </si>
  <si>
    <t>Sweden</t>
  </si>
  <si>
    <t>http://www.observatorioemigracao.pt/np4EN/10749.html</t>
  </si>
  <si>
    <t>http://www.observatorioemigracao.pt/np4/10749.html</t>
  </si>
  <si>
    <t>28 July 2026.</t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</si>
  <si>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Acquisition of citizenship by Portuguese in top destination countries, 2024 or last year available</t>
    </r>
  </si>
  <si>
    <t>Factbook 2025: list of tables and charts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</si>
  <si>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2024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</si>
  <si>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2024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</si>
  <si>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Stock of migrants born in Portugal in top destination countries, 2024 or last year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</si>
  <si>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Population with Portuguese citizenship in top destination countries, 2024 or last year available</t>
    </r>
  </si>
  <si>
    <r>
      <rPr>
        <b/>
        <sz val="9"/>
        <color rgb="FFC00000"/>
        <rFont val="Arial"/>
        <family val="2"/>
      </rPr>
      <t>Table 2.5</t>
    </r>
    <r>
      <rPr>
        <b/>
        <sz val="9"/>
        <rFont val="Arial"/>
        <family val="2"/>
      </rPr>
      <t xml:space="preserve"> Acquisition of citizenship by Portuguese in top destination countries, 2024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</si>
  <si>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2024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</si>
  <si>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Stock of migrants born in Portugal in top destination countries, 2024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</si>
  <si>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Population with Portuguese citizenship in top destination countries, 2024 or last year available</t>
    </r>
  </si>
  <si>
    <t>[AGO] Data from visas concerning permanent emigration. [IRL] 2015. [MOZ] 2016. [VEN] 2011.</t>
  </si>
  <si>
    <t>[BRA] 2010. [CAN] 2021. [FRA] Values are provisional. [GER] 2021. [MOZ] 2007. [GBR] 2021. [VEN] 2011.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</si>
  <si>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Eurostat, Statistics Database, Population and Social Conditions;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</si>
  <si>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 xml:space="preserve">[CAN] 2021. [FRA] Values are provisional. [ITA] 2023. [MOZ] 2017. [GBR] 2020. </t>
  </si>
  <si>
    <t>[AUS] 2023. [CAN] 2023. [FRA] 2023. [IRL] 2023. [ITA] 2023.</t>
  </si>
  <si>
    <r>
      <t>[AGO] Permanente inflows: data from visas concerning permanent emigration. [AUS] Acquisition of citizenship by Portuguese: 2023.[BRA] Migrants born in Portugal: 2010. [CAN] Migrants born in Portugal and population with Portuguese citizenship: 2021. Acquisition of citizenship by Portuguese: 2023.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2021. Acquisition of citizenship by Portuguese: 2022. [FRA]  Migrants born in Portugal and population with Portuguese citizenship: Values are provisional.  Acquisition of citizenship by Portuguese: 2023. [GER] Migrants born in Portugal: 2021. [IRL]  Permanente inflows: 2015. Acquisition of citizenship by Portuguese: 2023. [ITA] Migrants born in Portugal and with Portuguese citizenship: 2023. [MOZ] Permanent inflows: 2016. Migrants born in Portugal: 2007. Population with Portuguese citizenship: 2017. [GBR] Migrants born in Portugal: 2021. Population with Portuguese citizenship: 2020. [USA] Population with Portuguese citizenship: 2021. [VEN] Permanente inflows and Migrants born in Portugal: 2011.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</si>
</sst>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79998168889431442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166" fontId="26" fillId="0" borderId="6" applyFill="0" applyProtection="0">
      <alignment horizontal="right" vertical="center" wrapText="1"/>
    </xf>
    <xf numFmtId="167" fontId="26" fillId="0" borderId="7" applyFill="0" applyProtection="0">
      <alignment horizontal="right" vertical="center" wrapText="1"/>
    </xf>
    <xf numFmtId="0" fontId="26" fillId="0" borderId="0" applyNumberFormat="0" applyFill="0" applyBorder="0" applyProtection="0">
      <alignment horizontal="left" vertical="center" wrapText="1"/>
    </xf>
    <xf numFmtId="168" fontId="26" fillId="0" borderId="0" applyFill="0" applyBorder="0" applyProtection="0">
      <alignment horizontal="right" vertical="center" wrapText="1"/>
    </xf>
    <xf numFmtId="169" fontId="26" fillId="0" borderId="4" applyFill="0" applyProtection="0">
      <alignment horizontal="right" vertical="center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79">
    <xf numFmtId="0" fontId="0" fillId="0" borderId="0" xfId="0"/>
    <xf numFmtId="3" fontId="9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8" fillId="0" borderId="0" xfId="0" applyNumberFormat="1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left" indent="1"/>
    </xf>
    <xf numFmtId="3" fontId="9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horizontal="left" indent="1"/>
    </xf>
    <xf numFmtId="0" fontId="13" fillId="0" borderId="0" xfId="0" applyFon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9" fillId="0" borderId="0" xfId="0" applyNumberFormat="1" applyFont="1"/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0" fillId="2" borderId="0" xfId="0" applyFill="1"/>
    <xf numFmtId="3" fontId="9" fillId="2" borderId="0" xfId="0" applyNumberFormat="1" applyFont="1" applyFill="1" applyAlignment="1">
      <alignment vertical="center"/>
    </xf>
    <xf numFmtId="3" fontId="15" fillId="2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 vertical="center" indent="1"/>
    </xf>
    <xf numFmtId="0" fontId="0" fillId="2" borderId="0" xfId="0" applyFill="1" applyAlignment="1">
      <alignment horizontal="right" indent="1"/>
    </xf>
    <xf numFmtId="3" fontId="10" fillId="0" borderId="0" xfId="0" applyNumberFormat="1" applyFont="1" applyAlignment="1">
      <alignment horizontal="right" vertical="top" indent="1"/>
    </xf>
    <xf numFmtId="0" fontId="9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20" fillId="0" borderId="0" xfId="1" applyFont="1" applyBorder="1" applyAlignment="1">
      <alignment horizontal="right" vertical="center" indent="1"/>
    </xf>
    <xf numFmtId="0" fontId="20" fillId="0" borderId="0" xfId="0" applyFont="1" applyAlignment="1">
      <alignment horizontal="left" vertical="top" inden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0" fillId="2" borderId="0" xfId="0" applyFill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 wrapText="1"/>
    </xf>
    <xf numFmtId="3" fontId="6" fillId="0" borderId="0" xfId="0" applyNumberFormat="1" applyFont="1"/>
    <xf numFmtId="3" fontId="9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 indent="4"/>
    </xf>
    <xf numFmtId="3" fontId="8" fillId="0" borderId="0" xfId="1" applyNumberFormat="1" applyFill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3" fontId="8" fillId="0" borderId="0" xfId="1" applyNumberFormat="1" applyFill="1" applyBorder="1" applyAlignment="1">
      <alignment horizontal="left" vertical="center" wrapText="1"/>
    </xf>
    <xf numFmtId="0" fontId="8" fillId="0" borderId="0" xfId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0" fontId="0" fillId="0" borderId="0" xfId="0" applyAlignment="1">
      <alignment horizontal="left" vertical="top" wrapText="1"/>
    </xf>
    <xf numFmtId="3" fontId="8" fillId="0" borderId="0" xfId="0" applyNumberFormat="1" applyFont="1" applyAlignment="1">
      <alignment horizontal="right" vertical="center" wrapText="1" indent="4"/>
    </xf>
    <xf numFmtId="3" fontId="8" fillId="0" borderId="0" xfId="0" applyNumberFormat="1" applyFont="1" applyAlignment="1">
      <alignment horizontal="left" vertical="center" wrapText="1" indent="1"/>
    </xf>
    <xf numFmtId="0" fontId="10" fillId="0" borderId="8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29" fillId="0" borderId="0" xfId="0" applyFont="1"/>
    <xf numFmtId="0" fontId="0" fillId="0" borderId="0" xfId="0" applyAlignment="1">
      <alignment vertical="center" wrapText="1"/>
    </xf>
    <xf numFmtId="1" fontId="9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3" fontId="8" fillId="0" borderId="14" xfId="0" applyNumberFormat="1" applyFont="1" applyBorder="1" applyAlignment="1">
      <alignment horizontal="left" vertical="center" wrapText="1" indent="1"/>
    </xf>
    <xf numFmtId="3" fontId="8" fillId="0" borderId="14" xfId="0" applyNumberFormat="1" applyFont="1" applyBorder="1" applyAlignment="1">
      <alignment horizontal="right" vertical="center" wrapText="1" indent="4"/>
    </xf>
    <xf numFmtId="3" fontId="8" fillId="0" borderId="14" xfId="0" applyNumberFormat="1" applyFont="1" applyBorder="1" applyAlignment="1">
      <alignment horizontal="right" vertical="center" wrapText="1" indent="5"/>
    </xf>
    <xf numFmtId="3" fontId="8" fillId="0" borderId="15" xfId="0" applyNumberFormat="1" applyFont="1" applyBorder="1" applyAlignment="1">
      <alignment horizontal="right" vertical="center" wrapText="1" indent="4"/>
    </xf>
    <xf numFmtId="3" fontId="8" fillId="0" borderId="15" xfId="0" applyNumberFormat="1" applyFont="1" applyBorder="1" applyAlignment="1">
      <alignment horizontal="right" vertical="center" wrapText="1" indent="5"/>
    </xf>
    <xf numFmtId="3" fontId="8" fillId="0" borderId="15" xfId="0" applyNumberFormat="1" applyFont="1" applyBorder="1" applyAlignment="1">
      <alignment horizontal="left" vertical="center" wrapText="1" indent="1"/>
    </xf>
    <xf numFmtId="3" fontId="8" fillId="0" borderId="15" xfId="0" applyNumberFormat="1" applyFont="1" applyBorder="1" applyAlignment="1">
      <alignment horizontal="left" vertical="center" indent="1"/>
    </xf>
    <xf numFmtId="3" fontId="8" fillId="0" borderId="15" xfId="0" applyNumberFormat="1" applyFont="1" applyBorder="1" applyAlignment="1">
      <alignment horizontal="right" vertical="center" indent="4"/>
    </xf>
    <xf numFmtId="3" fontId="8" fillId="0" borderId="15" xfId="0" applyNumberFormat="1" applyFont="1" applyBorder="1" applyAlignment="1">
      <alignment horizontal="right" vertical="center" indent="5"/>
    </xf>
    <xf numFmtId="3" fontId="8" fillId="0" borderId="17" xfId="0" applyNumberFormat="1" applyFont="1" applyBorder="1" applyAlignment="1">
      <alignment horizontal="right" vertical="center" wrapText="1" indent="4"/>
    </xf>
    <xf numFmtId="164" fontId="8" fillId="0" borderId="15" xfId="0" applyNumberFormat="1" applyFont="1" applyBorder="1" applyAlignment="1">
      <alignment horizontal="right" vertical="center" wrapText="1" indent="4"/>
    </xf>
    <xf numFmtId="0" fontId="3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 vertical="center" indent="4"/>
    </xf>
    <xf numFmtId="164" fontId="8" fillId="0" borderId="15" xfId="0" applyNumberFormat="1" applyFont="1" applyBorder="1" applyAlignment="1">
      <alignment horizontal="right" vertical="center" indent="4"/>
    </xf>
    <xf numFmtId="3" fontId="8" fillId="0" borderId="18" xfId="0" applyNumberFormat="1" applyFont="1" applyBorder="1" applyAlignment="1">
      <alignment horizontal="left" vertical="center" indent="1"/>
    </xf>
    <xf numFmtId="3" fontId="8" fillId="0" borderId="19" xfId="0" applyNumberFormat="1" applyFont="1" applyBorder="1" applyAlignment="1">
      <alignment horizontal="right" vertical="center" indent="4"/>
    </xf>
    <xf numFmtId="3" fontId="8" fillId="0" borderId="18" xfId="0" applyNumberFormat="1" applyFont="1" applyBorder="1" applyAlignment="1">
      <alignment horizontal="right" vertical="center" indent="4"/>
    </xf>
    <xf numFmtId="164" fontId="8" fillId="0" borderId="18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horizontal="right" vertical="center" indent="4"/>
    </xf>
    <xf numFmtId="3" fontId="8" fillId="0" borderId="14" xfId="0" applyNumberFormat="1" applyFont="1" applyBorder="1" applyAlignment="1">
      <alignment horizontal="right" vertical="center" indent="4"/>
    </xf>
    <xf numFmtId="164" fontId="8" fillId="0" borderId="14" xfId="0" applyNumberFormat="1" applyFont="1" applyBorder="1" applyAlignment="1">
      <alignment horizontal="right" vertical="center" indent="4"/>
    </xf>
    <xf numFmtId="0" fontId="2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right" vertical="center" wrapText="1" indent="4"/>
    </xf>
    <xf numFmtId="165" fontId="8" fillId="0" borderId="14" xfId="0" applyNumberFormat="1" applyFont="1" applyBorder="1" applyAlignment="1">
      <alignment horizontal="right" vertical="center" wrapText="1" indent="4"/>
    </xf>
    <xf numFmtId="165" fontId="8" fillId="0" borderId="15" xfId="0" applyNumberFormat="1" applyFont="1" applyBorder="1" applyAlignment="1">
      <alignment horizontal="right" vertical="center" indent="4"/>
    </xf>
    <xf numFmtId="3" fontId="8" fillId="0" borderId="21" xfId="0" applyNumberFormat="1" applyFont="1" applyBorder="1" applyAlignment="1">
      <alignment horizontal="right" vertical="center" indent="4"/>
    </xf>
    <xf numFmtId="3" fontId="8" fillId="0" borderId="22" xfId="0" applyNumberFormat="1" applyFont="1" applyBorder="1" applyAlignment="1">
      <alignment horizontal="right" vertical="center" indent="4"/>
    </xf>
    <xf numFmtId="165" fontId="8" fillId="0" borderId="18" xfId="0" applyNumberFormat="1" applyFont="1" applyBorder="1" applyAlignment="1">
      <alignment horizontal="right" vertical="center" indent="4"/>
    </xf>
    <xf numFmtId="3" fontId="8" fillId="0" borderId="16" xfId="0" applyNumberFormat="1" applyFont="1" applyBorder="1" applyAlignment="1">
      <alignment horizontal="right" vertical="center" wrapText="1" indent="3"/>
    </xf>
    <xf numFmtId="165" fontId="8" fillId="0" borderId="14" xfId="0" applyNumberFormat="1" applyFont="1" applyBorder="1" applyAlignment="1">
      <alignment horizontal="right" vertical="center" wrapText="1" indent="5"/>
    </xf>
    <xf numFmtId="165" fontId="8" fillId="0" borderId="14" xfId="0" applyNumberFormat="1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indent="3"/>
    </xf>
    <xf numFmtId="165" fontId="8" fillId="0" borderId="15" xfId="0" applyNumberFormat="1" applyFont="1" applyBorder="1" applyAlignment="1">
      <alignment horizontal="right" vertical="center" indent="5"/>
    </xf>
    <xf numFmtId="165" fontId="8" fillId="0" borderId="15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right" vertical="center" indent="3"/>
    </xf>
    <xf numFmtId="165" fontId="8" fillId="0" borderId="18" xfId="0" applyNumberFormat="1" applyFont="1" applyBorder="1" applyAlignment="1">
      <alignment horizontal="right" vertical="center" indent="5"/>
    </xf>
    <xf numFmtId="165" fontId="8" fillId="0" borderId="18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right" vertical="center" wrapText="1" indent="4"/>
    </xf>
    <xf numFmtId="164" fontId="8" fillId="0" borderId="14" xfId="0" applyNumberFormat="1" applyFont="1" applyBorder="1" applyAlignment="1">
      <alignment horizontal="right" vertical="center" wrapText="1" indent="5"/>
    </xf>
    <xf numFmtId="164" fontId="8" fillId="0" borderId="15" xfId="0" applyNumberFormat="1" applyFont="1" applyBorder="1" applyAlignment="1">
      <alignment horizontal="right" vertical="center" indent="5"/>
    </xf>
    <xf numFmtId="3" fontId="8" fillId="0" borderId="18" xfId="0" applyNumberFormat="1" applyFont="1" applyBorder="1" applyAlignment="1">
      <alignment horizontal="right" vertical="center" indent="5"/>
    </xf>
    <xf numFmtId="164" fontId="8" fillId="0" borderId="18" xfId="0" applyNumberFormat="1" applyFont="1" applyBorder="1" applyAlignment="1">
      <alignment horizontal="right" vertical="center" indent="5"/>
    </xf>
    <xf numFmtId="0" fontId="8" fillId="0" borderId="0" xfId="1" applyFill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 indent="1"/>
    </xf>
    <xf numFmtId="0" fontId="1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0" fontId="16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center"/>
    </xf>
    <xf numFmtId="3" fontId="8" fillId="0" borderId="0" xfId="1" applyNumberFormat="1" applyFill="1" applyAlignment="1">
      <alignment horizontal="left" vertical="center" wrapText="1"/>
    </xf>
    <xf numFmtId="0" fontId="8" fillId="0" borderId="0" xfId="1" applyAlignment="1">
      <alignment horizontal="left" vertical="center" wrapText="1"/>
    </xf>
    <xf numFmtId="3" fontId="8" fillId="0" borderId="0" xfId="1" quotePrefix="1" applyNumberFormat="1" applyFill="1" applyAlignment="1">
      <alignment horizontal="left" vertical="center" wrapText="1"/>
    </xf>
    <xf numFmtId="0" fontId="8" fillId="0" borderId="0" xfId="1" applyFill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3" fontId="7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3" fontId="23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3" xfId="0" applyBorder="1"/>
    <xf numFmtId="3" fontId="7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7" fillId="0" borderId="11" xfId="0" applyNumberFormat="1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3" fillId="2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2.1'!$B$50:$B$68</c:f>
              <c:strCache>
                <c:ptCount val="19"/>
                <c:pt idx="0">
                  <c:v>Brazil</c:v>
                </c:pt>
                <c:pt idx="1">
                  <c:v>Venezuela</c:v>
                </c:pt>
                <c:pt idx="2">
                  <c:v>Sweden</c:v>
                </c:pt>
                <c:pt idx="3">
                  <c:v>Canada</c:v>
                </c:pt>
                <c:pt idx="4">
                  <c:v>Angola</c:v>
                </c:pt>
                <c:pt idx="5">
                  <c:v>Norway</c:v>
                </c:pt>
                <c:pt idx="6">
                  <c:v>Italy</c:v>
                </c:pt>
                <c:pt idx="7">
                  <c:v>Austria</c:v>
                </c:pt>
                <c:pt idx="8">
                  <c:v>United States</c:v>
                </c:pt>
                <c:pt idx="9">
                  <c:v>Mozambique</c:v>
                </c:pt>
                <c:pt idx="10">
                  <c:v>Denmark</c:v>
                </c:pt>
                <c:pt idx="11">
                  <c:v>United Kingdom</c:v>
                </c:pt>
                <c:pt idx="12">
                  <c:v>Luxembourg</c:v>
                </c:pt>
                <c:pt idx="13">
                  <c:v>Netherlands</c:v>
                </c:pt>
                <c:pt idx="14">
                  <c:v>Belgium</c:v>
                </c:pt>
                <c:pt idx="15">
                  <c:v>Germany</c:v>
                </c:pt>
                <c:pt idx="16">
                  <c:v>France</c:v>
                </c:pt>
                <c:pt idx="17">
                  <c:v>Spain</c:v>
                </c:pt>
                <c:pt idx="18">
                  <c:v>Switzerland</c:v>
                </c:pt>
              </c:strCache>
            </c:strRef>
          </c:cat>
          <c:val>
            <c:numRef>
              <c:f>'Chart 2.1'!$C$50:$C$68</c:f>
              <c:numCache>
                <c:formatCode>#,##0</c:formatCode>
                <c:ptCount val="19"/>
                <c:pt idx="0">
                  <c:v>476</c:v>
                </c:pt>
                <c:pt idx="1">
                  <c:v>532</c:v>
                </c:pt>
                <c:pt idx="2">
                  <c:v>565</c:v>
                </c:pt>
                <c:pt idx="3">
                  <c:v>625</c:v>
                </c:pt>
                <c:pt idx="4">
                  <c:v>641</c:v>
                </c:pt>
                <c:pt idx="5">
                  <c:v>641</c:v>
                </c:pt>
                <c:pt idx="6">
                  <c:v>681</c:v>
                </c:pt>
                <c:pt idx="7">
                  <c:v>777</c:v>
                </c:pt>
                <c:pt idx="8">
                  <c:v>780</c:v>
                </c:pt>
                <c:pt idx="9">
                  <c:v>1439</c:v>
                </c:pt>
                <c:pt idx="10">
                  <c:v>1666</c:v>
                </c:pt>
                <c:pt idx="11">
                  <c:v>2766</c:v>
                </c:pt>
                <c:pt idx="12">
                  <c:v>3469</c:v>
                </c:pt>
                <c:pt idx="13">
                  <c:v>4795</c:v>
                </c:pt>
                <c:pt idx="14">
                  <c:v>5471</c:v>
                </c:pt>
                <c:pt idx="15">
                  <c:v>7410</c:v>
                </c:pt>
                <c:pt idx="16">
                  <c:v>8088</c:v>
                </c:pt>
                <c:pt idx="17">
                  <c:v>11332</c:v>
                </c:pt>
                <c:pt idx="18">
                  <c:v>12388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2.2'!$B$50:$B$65</c:f>
              <c:strCache>
                <c:ptCount val="16"/>
                <c:pt idx="0">
                  <c:v>Mozambique</c:v>
                </c:pt>
                <c:pt idx="1">
                  <c:v>Norway</c:v>
                </c:pt>
                <c:pt idx="2">
                  <c:v>Sweden</c:v>
                </c:pt>
                <c:pt idx="3">
                  <c:v>Italy</c:v>
                </c:pt>
                <c:pt idx="4">
                  <c:v>Netherlands</c:v>
                </c:pt>
                <c:pt idx="5">
                  <c:v>Venezuela</c:v>
                </c:pt>
                <c:pt idx="6">
                  <c:v>Belgium</c:v>
                </c:pt>
                <c:pt idx="7">
                  <c:v>Luxembourg</c:v>
                </c:pt>
                <c:pt idx="8">
                  <c:v>Spain</c:v>
                </c:pt>
                <c:pt idx="9">
                  <c:v>Germany</c:v>
                </c:pt>
                <c:pt idx="10">
                  <c:v>Canada</c:v>
                </c:pt>
                <c:pt idx="11">
                  <c:v>Brazil</c:v>
                </c:pt>
                <c:pt idx="12">
                  <c:v>United Kingdom</c:v>
                </c:pt>
                <c:pt idx="13">
                  <c:v>United States</c:v>
                </c:pt>
                <c:pt idx="14">
                  <c:v>Switzerland</c:v>
                </c:pt>
                <c:pt idx="15">
                  <c:v>France</c:v>
                </c:pt>
              </c:strCache>
            </c:strRef>
          </c:cat>
          <c:val>
            <c:numRef>
              <c:f>'Chart 2.2'!$C$50:$C$65</c:f>
              <c:numCache>
                <c:formatCode>#,##0</c:formatCode>
                <c:ptCount val="16"/>
                <c:pt idx="0">
                  <c:v>3767</c:v>
                </c:pt>
                <c:pt idx="1">
                  <c:v>4410</c:v>
                </c:pt>
                <c:pt idx="2">
                  <c:v>5194</c:v>
                </c:pt>
                <c:pt idx="3">
                  <c:v>6935</c:v>
                </c:pt>
                <c:pt idx="4">
                  <c:v>27054</c:v>
                </c:pt>
                <c:pt idx="5">
                  <c:v>37326</c:v>
                </c:pt>
                <c:pt idx="6">
                  <c:v>40089</c:v>
                </c:pt>
                <c:pt idx="7">
                  <c:v>72061</c:v>
                </c:pt>
                <c:pt idx="8">
                  <c:v>96187</c:v>
                </c:pt>
                <c:pt idx="9">
                  <c:v>115165</c:v>
                </c:pt>
                <c:pt idx="10">
                  <c:v>133695</c:v>
                </c:pt>
                <c:pt idx="11">
                  <c:v>137973</c:v>
                </c:pt>
                <c:pt idx="12">
                  <c:v>156295</c:v>
                </c:pt>
                <c:pt idx="13">
                  <c:v>157895</c:v>
                </c:pt>
                <c:pt idx="14">
                  <c:v>203855</c:v>
                </c:pt>
                <c:pt idx="15">
                  <c:v>564000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7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2.3'!$B$49:$B$62</c:f>
              <c:strCache>
                <c:ptCount val="14"/>
                <c:pt idx="0">
                  <c:v>Sweden</c:v>
                </c:pt>
                <c:pt idx="1">
                  <c:v>Mozambique</c:v>
                </c:pt>
                <c:pt idx="2">
                  <c:v>Norway</c:v>
                </c:pt>
                <c:pt idx="3">
                  <c:v>Italy</c:v>
                </c:pt>
                <c:pt idx="4">
                  <c:v>Canada</c:v>
                </c:pt>
                <c:pt idx="5">
                  <c:v>United States</c:v>
                </c:pt>
                <c:pt idx="6">
                  <c:v>Netherlands</c:v>
                </c:pt>
                <c:pt idx="7">
                  <c:v>Belgium</c:v>
                </c:pt>
                <c:pt idx="8">
                  <c:v>Luxemburg</c:v>
                </c:pt>
                <c:pt idx="9">
                  <c:v>Spain</c:v>
                </c:pt>
                <c:pt idx="10">
                  <c:v>Germany</c:v>
                </c:pt>
                <c:pt idx="11">
                  <c:v>Switzerland</c:v>
                </c:pt>
                <c:pt idx="12">
                  <c:v>United Kingdom</c:v>
                </c:pt>
                <c:pt idx="13">
                  <c:v>France</c:v>
                </c:pt>
              </c:strCache>
            </c:strRef>
          </c:cat>
          <c:val>
            <c:numRef>
              <c:f>'Chart 2.3'!$C$49:$C$62</c:f>
              <c:numCache>
                <c:formatCode>#,##0</c:formatCode>
                <c:ptCount val="14"/>
                <c:pt idx="0">
                  <c:v>4105</c:v>
                </c:pt>
                <c:pt idx="1">
                  <c:v>5560</c:v>
                </c:pt>
                <c:pt idx="2">
                  <c:v>6331</c:v>
                </c:pt>
                <c:pt idx="3">
                  <c:v>7518</c:v>
                </c:pt>
                <c:pt idx="4">
                  <c:v>24270</c:v>
                </c:pt>
                <c:pt idx="5">
                  <c:v>29019</c:v>
                </c:pt>
                <c:pt idx="6">
                  <c:v>34643</c:v>
                </c:pt>
                <c:pt idx="7">
                  <c:v>55273</c:v>
                </c:pt>
                <c:pt idx="8">
                  <c:v>90915</c:v>
                </c:pt>
                <c:pt idx="9">
                  <c:v>106843</c:v>
                </c:pt>
                <c:pt idx="10">
                  <c:v>140185</c:v>
                </c:pt>
                <c:pt idx="11">
                  <c:v>257258</c:v>
                </c:pt>
                <c:pt idx="12">
                  <c:v>268245</c:v>
                </c:pt>
                <c:pt idx="13">
                  <c:v>537000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60000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2.4'!$B$51:$B$63</c:f>
              <c:strCache>
                <c:ptCount val="13"/>
                <c:pt idx="0">
                  <c:v>Italy</c:v>
                </c:pt>
                <c:pt idx="1">
                  <c:v>Netherlands</c:v>
                </c:pt>
                <c:pt idx="2">
                  <c:v>Norway</c:v>
                </c:pt>
                <c:pt idx="3">
                  <c:v>Sweden</c:v>
                </c:pt>
                <c:pt idx="4">
                  <c:v>Belgium</c:v>
                </c:pt>
                <c:pt idx="5">
                  <c:v>Germany</c:v>
                </c:pt>
                <c:pt idx="6">
                  <c:v>Spain</c:v>
                </c:pt>
                <c:pt idx="7">
                  <c:v>Canada</c:v>
                </c:pt>
                <c:pt idx="8">
                  <c:v>Luxemburg</c:v>
                </c:pt>
                <c:pt idx="9">
                  <c:v>France</c:v>
                </c:pt>
                <c:pt idx="10">
                  <c:v>United States</c:v>
                </c:pt>
                <c:pt idx="11">
                  <c:v>Switzerland</c:v>
                </c:pt>
                <c:pt idx="12">
                  <c:v>United Kingdom</c:v>
                </c:pt>
              </c:strCache>
            </c:strRef>
          </c:cat>
          <c:val>
            <c:numRef>
              <c:f>'Chart 2.4'!$C$51:$C$63</c:f>
              <c:numCache>
                <c:formatCode>#,##0</c:formatCode>
                <c:ptCount val="13"/>
                <c:pt idx="0">
                  <c:v>45</c:v>
                </c:pt>
                <c:pt idx="1">
                  <c:v>105</c:v>
                </c:pt>
                <c:pt idx="2">
                  <c:v>134</c:v>
                </c:pt>
                <c:pt idx="3">
                  <c:v>164</c:v>
                </c:pt>
                <c:pt idx="4">
                  <c:v>558</c:v>
                </c:pt>
                <c:pt idx="5">
                  <c:v>680</c:v>
                </c:pt>
                <c:pt idx="6">
                  <c:v>683</c:v>
                </c:pt>
                <c:pt idx="7">
                  <c:v>1098</c:v>
                </c:pt>
                <c:pt idx="8">
                  <c:v>1267</c:v>
                </c:pt>
                <c:pt idx="9">
                  <c:v>1348</c:v>
                </c:pt>
                <c:pt idx="10">
                  <c:v>1410</c:v>
                </c:pt>
                <c:pt idx="11">
                  <c:v>1823</c:v>
                </c:pt>
                <c:pt idx="12">
                  <c:v>3550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97FF94-B71E-449B-92FF-9816221E2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39121-9DD5-4C6C-8EE8-E3166E1D5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C66FB9-654B-4435-89FF-19C03B522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11CB7-D965-48DD-92C0-32170EBD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8B8CB9A-8AE2-4815-BB0C-76988B32F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CD6509-6362-42EE-99E0-12F943A4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FED2E1-00D8-4A56-8103-9384986E0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3D918F-C34D-4103-BB93-D22A5856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736F5D-3968-4FA0-8E37-9A364745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356780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ADD286-5EAD-4699-BF88-425CFC83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bservatorioemigracao.pt/np4/10749.html" TargetMode="External"/><Relationship Id="rId3" Type="http://schemas.openxmlformats.org/officeDocument/2006/relationships/hyperlink" Target="http://www.observatorioemigracao.pt/np4/5810.html" TargetMode="External"/><Relationship Id="rId7" Type="http://schemas.openxmlformats.org/officeDocument/2006/relationships/hyperlink" Target="http://www.observatorioemigracao.pt/np4/10749.html" TargetMode="External"/><Relationship Id="rId2" Type="http://schemas.openxmlformats.org/officeDocument/2006/relationships/hyperlink" Target="http://www.observatorioemigracao.pt/np4/10749.html" TargetMode="External"/><Relationship Id="rId1" Type="http://schemas.openxmlformats.org/officeDocument/2006/relationships/hyperlink" Target="http://www.observatorioemigracao.pt/np4/9947.html" TargetMode="External"/><Relationship Id="rId6" Type="http://schemas.openxmlformats.org/officeDocument/2006/relationships/hyperlink" Target="http://www.observatorioemigracao.pt/np4/9947.html" TargetMode="External"/><Relationship Id="rId5" Type="http://schemas.openxmlformats.org/officeDocument/2006/relationships/hyperlink" Target="http://www.observatorioemigracao.pt/np4/9947.html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www.observatorioemigracao.pt/np4/5810.html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947.html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hyperlink" Target="http://www.observatorioemigracao.pt/np4/10749.html" TargetMode="External"/><Relationship Id="rId5" Type="http://schemas.openxmlformats.org/officeDocument/2006/relationships/hyperlink" Target="http://www.observatorioemigracao.pt/np4/10749.html" TargetMode="External"/><Relationship Id="rId4" Type="http://schemas.openxmlformats.org/officeDocument/2006/relationships/hyperlink" Target="http://www.observatorioemigracao.pt/np4/99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6640625" defaultRowHeight="12" customHeight="1" x14ac:dyDescent="0.3"/>
  <cols>
    <col min="1" max="1" width="8.6640625" style="30"/>
    <col min="2" max="2" width="32.6640625" style="34" customWidth="1"/>
    <col min="3" max="4" width="32.6640625" style="33" customWidth="1"/>
    <col min="5" max="7" width="32.6640625" style="30" customWidth="1"/>
    <col min="8" max="8" width="8.6640625" style="37" customWidth="1"/>
    <col min="9" max="16384" width="8.6640625" style="30"/>
  </cols>
  <sheetData>
    <row r="1" spans="1:13" s="6" customFormat="1" ht="30" customHeight="1" x14ac:dyDescent="0.3">
      <c r="A1" s="26" t="s">
        <v>0</v>
      </c>
      <c r="B1" s="137"/>
      <c r="C1" s="138"/>
      <c r="D1" s="138"/>
      <c r="E1" s="18"/>
      <c r="F1" s="18"/>
      <c r="G1" s="18"/>
      <c r="H1" s="55"/>
      <c r="I1" s="2"/>
      <c r="J1" s="2"/>
      <c r="K1" s="2"/>
      <c r="L1" s="2"/>
      <c r="M1" s="2"/>
    </row>
    <row r="2" spans="1:13" s="17" customFormat="1" ht="30" customHeight="1" x14ac:dyDescent="0.3">
      <c r="A2" s="31"/>
      <c r="B2" s="139" t="s">
        <v>68</v>
      </c>
      <c r="C2" s="140"/>
      <c r="D2" s="140"/>
      <c r="E2" s="140"/>
      <c r="F2" s="140"/>
      <c r="G2" s="140"/>
      <c r="H2" s="141"/>
    </row>
    <row r="3" spans="1:13" s="16" customFormat="1" ht="30" customHeight="1" x14ac:dyDescent="0.3">
      <c r="B3" s="142" t="s">
        <v>38</v>
      </c>
      <c r="C3" s="143"/>
      <c r="D3" s="143"/>
      <c r="E3" s="143"/>
      <c r="F3" s="143"/>
      <c r="G3" s="143"/>
      <c r="H3" s="55"/>
    </row>
    <row r="4" spans="1:13" s="16" customFormat="1" ht="15" customHeight="1" x14ac:dyDescent="0.3">
      <c r="A4" s="43"/>
      <c r="B4" s="131" t="str">
        <f>'Table 2.1'!B2</f>
        <v>Table 2.1 Main indicators of Portuguese emigration to top destination countries, 2024 or last year available</v>
      </c>
      <c r="C4" s="134"/>
      <c r="D4" s="134"/>
      <c r="E4" s="131" t="str">
        <f>'Chart 2.1'!B2</f>
        <v>Chart 2.1 Portuguese permanent inflows in top destination countries, 2024 or last year available</v>
      </c>
      <c r="F4" s="132"/>
      <c r="G4" s="132"/>
      <c r="H4" s="58"/>
    </row>
    <row r="5" spans="1:13" s="16" customFormat="1" ht="15" customHeight="1" x14ac:dyDescent="0.3">
      <c r="A5" s="43"/>
      <c r="B5" s="131" t="str">
        <f>'Table 2.2'!B2</f>
        <v>Table 2.2 Portuguese permanent inflows in top destination countries, 2024 or last year available</v>
      </c>
      <c r="C5" s="134"/>
      <c r="D5" s="134"/>
      <c r="E5" s="131" t="str">
        <f>'Chart 2.2'!B2</f>
        <v>Chart 2.2 Stock of migrants born in Portugal in top destination countries, 2024 or last year available</v>
      </c>
      <c r="F5" s="132"/>
      <c r="G5" s="132"/>
      <c r="H5" s="58"/>
    </row>
    <row r="6" spans="1:13" s="16" customFormat="1" ht="15" customHeight="1" x14ac:dyDescent="0.3">
      <c r="A6" s="43"/>
      <c r="B6" s="131" t="str">
        <f>'Table 2.3'!B2:H2</f>
        <v>Table 2.3 Stock of migrants born in Portugal in top destination countries, 2024 or last year available</v>
      </c>
      <c r="C6" s="134"/>
      <c r="D6" s="134"/>
      <c r="E6" s="131" t="str">
        <f>'Chart 2.3'!B2</f>
        <v>Chart 2.3 Population with Portuguese citizenship in top destination countries, 2024 or last year available</v>
      </c>
      <c r="F6" s="132"/>
      <c r="G6" s="132"/>
      <c r="H6" s="58"/>
    </row>
    <row r="7" spans="1:13" s="16" customFormat="1" ht="15" customHeight="1" x14ac:dyDescent="0.3">
      <c r="A7" s="43"/>
      <c r="B7" s="133" t="str">
        <f>'Table 2.4'!B2</f>
        <v>Table 2.4 Population with Portuguese citizenship in top destination countries, 2024 or last year available</v>
      </c>
      <c r="C7" s="134"/>
      <c r="D7" s="134"/>
      <c r="E7" s="131" t="str">
        <f>'Chart 2.4'!B2</f>
        <v>Chart 2.4 Acquisition of citizenship by Portuguese in top destination countries, 2024 or last year available</v>
      </c>
      <c r="F7" s="132"/>
      <c r="G7" s="132"/>
      <c r="H7" s="57"/>
    </row>
    <row r="8" spans="1:13" s="32" customFormat="1" ht="15" customHeight="1" x14ac:dyDescent="0.2">
      <c r="A8" s="43"/>
      <c r="B8" s="133" t="str">
        <f>'Table 2.5'!B2</f>
        <v>Table 2.5 Acquisition of citizenship by Portuguese in top destination countries, 2024 or last year available</v>
      </c>
      <c r="C8" s="134"/>
      <c r="D8" s="134"/>
      <c r="E8" s="131"/>
      <c r="F8" s="132"/>
      <c r="G8" s="132"/>
      <c r="H8" s="56"/>
    </row>
    <row r="9" spans="1:13" s="16" customFormat="1" ht="15" customHeight="1" x14ac:dyDescent="0.3">
      <c r="A9" s="43"/>
      <c r="B9" s="133"/>
      <c r="C9" s="134"/>
      <c r="D9" s="134"/>
      <c r="E9" s="53"/>
      <c r="F9" s="54"/>
      <c r="G9" s="54"/>
      <c r="H9" s="57"/>
    </row>
    <row r="10" spans="1:13" s="32" customFormat="1" ht="15" customHeight="1" x14ac:dyDescent="0.2">
      <c r="A10" s="43"/>
      <c r="B10" s="59"/>
      <c r="C10" s="60"/>
      <c r="D10" s="60"/>
      <c r="E10" s="53"/>
      <c r="F10" s="54"/>
      <c r="G10" s="54"/>
      <c r="H10" s="57"/>
    </row>
    <row r="11" spans="1:13" s="32" customFormat="1" ht="15" customHeight="1" x14ac:dyDescent="0.2">
      <c r="A11" s="43"/>
      <c r="D11" s="125"/>
      <c r="E11" s="131"/>
      <c r="F11" s="132"/>
      <c r="G11" s="132"/>
      <c r="H11" s="57"/>
    </row>
    <row r="12" spans="1:13" s="32" customFormat="1" ht="15" customHeight="1" x14ac:dyDescent="0.2">
      <c r="A12" s="43"/>
      <c r="D12" s="122"/>
      <c r="E12" s="16"/>
      <c r="F12" s="16"/>
      <c r="G12" s="16"/>
      <c r="H12" s="57"/>
    </row>
    <row r="13" spans="1:13" s="32" customFormat="1" ht="15" customHeight="1" x14ac:dyDescent="0.2">
      <c r="A13" s="43"/>
      <c r="D13" s="122"/>
      <c r="E13" s="125"/>
      <c r="F13" s="125"/>
      <c r="G13" s="125"/>
      <c r="H13" s="57"/>
    </row>
    <row r="14" spans="1:13" ht="15" customHeight="1" x14ac:dyDescent="0.3">
      <c r="A14" s="44"/>
      <c r="E14" s="122"/>
      <c r="F14" s="122"/>
      <c r="G14" s="37"/>
      <c r="H14" s="57"/>
    </row>
    <row r="15" spans="1:13" ht="30" customHeight="1" x14ac:dyDescent="0.3">
      <c r="D15" s="127"/>
      <c r="E15" s="122"/>
      <c r="F15" s="122"/>
      <c r="G15" s="37"/>
      <c r="H15" s="55"/>
    </row>
    <row r="16" spans="1:13" s="126" customFormat="1" ht="15" customHeight="1" x14ac:dyDescent="0.3">
      <c r="A16" s="123" t="s">
        <v>3</v>
      </c>
      <c r="B16" s="124" t="s">
        <v>66</v>
      </c>
      <c r="C16" s="125"/>
      <c r="D16" s="122"/>
      <c r="E16" s="122"/>
      <c r="F16" s="122"/>
      <c r="G16" s="125"/>
      <c r="H16" s="37"/>
    </row>
    <row r="17" spans="1:7" s="126" customFormat="1" ht="15" customHeight="1" x14ac:dyDescent="0.3">
      <c r="A17" s="123" t="s">
        <v>1</v>
      </c>
      <c r="B17" s="134" t="s">
        <v>64</v>
      </c>
      <c r="C17" s="134"/>
      <c r="D17" s="134"/>
      <c r="E17" s="122"/>
      <c r="F17" s="122"/>
      <c r="G17" s="37"/>
    </row>
    <row r="18" spans="1:7" s="126" customFormat="1" ht="15" customHeight="1" x14ac:dyDescent="0.3">
      <c r="A18" s="123"/>
      <c r="B18" s="134" t="s">
        <v>65</v>
      </c>
      <c r="C18" s="134"/>
      <c r="D18" s="134"/>
      <c r="G18" s="37"/>
    </row>
    <row r="19" spans="1:7" ht="30" customHeight="1" x14ac:dyDescent="0.3"/>
    <row r="20" spans="1:7" ht="90" customHeight="1" x14ac:dyDescent="0.3">
      <c r="B20" s="135" t="s">
        <v>51</v>
      </c>
      <c r="C20" s="136"/>
    </row>
    <row r="21" spans="1:7" ht="15" customHeight="1" x14ac:dyDescent="0.3"/>
    <row r="22" spans="1:7" ht="15" customHeight="1" x14ac:dyDescent="0.3"/>
    <row r="23" spans="1:7" ht="15" customHeight="1" x14ac:dyDescent="0.3"/>
    <row r="24" spans="1:7" ht="15" customHeight="1" x14ac:dyDescent="0.3"/>
  </sheetData>
  <mergeCells count="18">
    <mergeCell ref="B6:D6"/>
    <mergeCell ref="B7:D7"/>
    <mergeCell ref="E7:G7"/>
    <mergeCell ref="E6:G6"/>
    <mergeCell ref="E11:G11"/>
    <mergeCell ref="B8:D8"/>
    <mergeCell ref="B1:D1"/>
    <mergeCell ref="B4:D4"/>
    <mergeCell ref="B5:D5"/>
    <mergeCell ref="B2:H2"/>
    <mergeCell ref="B3:G3"/>
    <mergeCell ref="E4:G4"/>
    <mergeCell ref="E5:G5"/>
    <mergeCell ref="E8:G8"/>
    <mergeCell ref="B9:D9"/>
    <mergeCell ref="B20:C20"/>
    <mergeCell ref="B17:D17"/>
    <mergeCell ref="B18:D18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3000000}"/>
    <hyperlink ref="E4:G4" location="'Chart 2.1'!B2" display="'Chart 2.1'!B2" xr:uid="{00000000-0004-0000-0000-000004000000}"/>
    <hyperlink ref="B7:D7" location="'Table 2.4'!A1" display="'Table 2.4'!A1" xr:uid="{00000000-0004-0000-0000-000006000000}"/>
    <hyperlink ref="B8:D8" location="'Table 2.5'!A1" display="'Table 2.5'!A1" xr:uid="{00000000-0004-0000-0000-000008000000}"/>
    <hyperlink ref="E5:G7" location="'Chart 2.1'!B2" display="'Chart 2.1'!B2" xr:uid="{00000000-0004-0000-0000-00000B000000}"/>
    <hyperlink ref="E5:G5" location="'Chart 2.2'!B2" display="'Chart 2.2'!B2" xr:uid="{00000000-0004-0000-0000-00000D000000}"/>
    <hyperlink ref="E6:G6" location="'Chart 2.3'!A1" display="'Chart 2.3'!A1" xr:uid="{00000000-0004-0000-0000-00000F000000}"/>
    <hyperlink ref="E7:G7" location="'Chart 2.4'!A1" display="'Chart 2.4'!A1" xr:uid="{00000000-0004-0000-0000-000010000000}"/>
    <hyperlink ref="B17" r:id="rId1" display="http://www.observatorioemigracao.pt/np4/5810.html" xr:uid="{1D52FC73-1D84-4906-8D11-0AFF5FB8381E}"/>
    <hyperlink ref="B18" r:id="rId2" display="http://www.observatorioemigracao.pt/np4/5810.html" xr:uid="{00966493-04A5-485C-A5EB-5D0F3AA3F6F6}"/>
    <hyperlink ref="B17:C17" r:id="rId3" display="http://www.observatorioemigracao.pt/np4EN/9947.html" xr:uid="{DA59DBDA-9275-4AF7-8A63-42F5C2D8396D}"/>
    <hyperlink ref="B18:C18" r:id="rId4" display="http://www.observatorioemigracao.pt/np4/9947.html" xr:uid="{67C016A4-19A0-4E76-ABFC-8564FC68E032}"/>
    <hyperlink ref="B17:D17" r:id="rId5" display="http://www.observatorioemigracao.pt/np4EN/10749.html" xr:uid="{D0A81BC1-CE61-4151-8503-40283065C298}"/>
    <hyperlink ref="B18:D18" r:id="rId6" display="http://www.observatorioemigracao.pt/np4/10749.html" xr:uid="{B6E809E6-2879-4694-A6B4-63D9446FEB69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7"/>
  <headerFooter>
    <oddFooter>&amp;C&amp;"Arial,Negrito"&amp;8&amp;P/&amp;N</oddFooter>
  </headerFooter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2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2"/>
    <col min="2" max="6" width="16.6640625" style="2" customWidth="1"/>
    <col min="7" max="16384" width="8.6640625" style="2"/>
  </cols>
  <sheetData>
    <row r="1" spans="1:16" s="1" customFormat="1" ht="30" customHeight="1" x14ac:dyDescent="0.3">
      <c r="A1" s="26" t="s">
        <v>0</v>
      </c>
      <c r="B1" s="51"/>
      <c r="C1" s="36" t="s">
        <v>2</v>
      </c>
      <c r="D1" s="35"/>
      <c r="E1" s="35"/>
    </row>
    <row r="2" spans="1:16" s="12" customFormat="1" ht="45" customHeight="1" x14ac:dyDescent="0.3">
      <c r="A2" s="10"/>
      <c r="B2" s="152" t="s">
        <v>67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3"/>
    <row r="4" spans="1:16" ht="15" customHeight="1" x14ac:dyDescent="0.3"/>
    <row r="5" spans="1:16" ht="15" customHeight="1" x14ac:dyDescent="0.3"/>
    <row r="6" spans="1:16" ht="15" customHeight="1" x14ac:dyDescent="0.3"/>
    <row r="7" spans="1:16" ht="15" customHeight="1" x14ac:dyDescent="0.3"/>
    <row r="8" spans="1:16" ht="15" customHeight="1" x14ac:dyDescent="0.3"/>
    <row r="9" spans="1:16" ht="15" customHeight="1" x14ac:dyDescent="0.3"/>
    <row r="10" spans="1:16" ht="15" customHeight="1" x14ac:dyDescent="0.3"/>
    <row r="11" spans="1:16" ht="15" customHeight="1" x14ac:dyDescent="0.3"/>
    <row r="12" spans="1:16" ht="15" customHeight="1" x14ac:dyDescent="0.3"/>
    <row r="13" spans="1:16" ht="15" customHeight="1" x14ac:dyDescent="0.3"/>
    <row r="14" spans="1:16" ht="15" customHeight="1" x14ac:dyDescent="0.3"/>
    <row r="15" spans="1:16" ht="15" customHeight="1" x14ac:dyDescent="0.3"/>
    <row r="16" spans="1: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spans="1:8" ht="15" customHeight="1" x14ac:dyDescent="0.3">
      <c r="A33" s="29" t="s">
        <v>45</v>
      </c>
      <c r="B33" s="151" t="s">
        <v>81</v>
      </c>
      <c r="C33" s="154"/>
      <c r="D33" s="154"/>
      <c r="E33" s="154"/>
      <c r="F33" s="154"/>
    </row>
    <row r="34" spans="1:8" s="1" customFormat="1" ht="75" customHeight="1" x14ac:dyDescent="0.3">
      <c r="A34" s="29" t="s">
        <v>4</v>
      </c>
      <c r="B34" s="144" t="s">
        <v>59</v>
      </c>
      <c r="C34" s="154"/>
      <c r="D34" s="154"/>
      <c r="E34" s="154"/>
      <c r="F34" s="154"/>
    </row>
    <row r="35" spans="1:8" s="126" customFormat="1" ht="15" customHeight="1" x14ac:dyDescent="0.3">
      <c r="A35" s="123" t="s">
        <v>3</v>
      </c>
      <c r="B35" s="124" t="s">
        <v>66</v>
      </c>
      <c r="C35" s="125"/>
      <c r="D35" s="122"/>
      <c r="E35" s="122"/>
      <c r="F35" s="122"/>
      <c r="G35" s="125"/>
      <c r="H35" s="37"/>
    </row>
    <row r="36" spans="1:8" s="126" customFormat="1" ht="15" customHeight="1" x14ac:dyDescent="0.3">
      <c r="A36" s="123" t="s">
        <v>1</v>
      </c>
      <c r="B36" s="134" t="s">
        <v>64</v>
      </c>
      <c r="C36" s="134"/>
      <c r="D36" s="134"/>
      <c r="E36" s="122"/>
      <c r="F36" s="122"/>
      <c r="G36" s="37"/>
    </row>
    <row r="37" spans="1:8" s="126" customFormat="1" ht="15" customHeight="1" x14ac:dyDescent="0.3">
      <c r="A37" s="123"/>
      <c r="B37" s="134" t="s">
        <v>65</v>
      </c>
      <c r="C37" s="134"/>
      <c r="D37" s="134"/>
      <c r="G37" s="37"/>
    </row>
    <row r="38" spans="1:8" ht="15" customHeight="1" x14ac:dyDescent="0.3"/>
    <row r="39" spans="1:8" ht="15" customHeight="1" x14ac:dyDescent="0.3"/>
    <row r="40" spans="1:8" ht="15" customHeight="1" x14ac:dyDescent="0.3"/>
    <row r="41" spans="1:8" ht="15" customHeight="1" x14ac:dyDescent="0.3"/>
    <row r="42" spans="1:8" ht="15" customHeight="1" x14ac:dyDescent="0.3"/>
    <row r="43" spans="1:8" ht="15" customHeight="1" x14ac:dyDescent="0.3"/>
    <row r="44" spans="1:8" ht="15" customHeight="1" x14ac:dyDescent="0.3"/>
    <row r="45" spans="1:8" ht="15" customHeight="1" x14ac:dyDescent="0.3"/>
    <row r="46" spans="1:8" ht="15" customHeight="1" x14ac:dyDescent="0.3"/>
    <row r="51" spans="1:9" ht="12" customHeight="1" x14ac:dyDescent="0.2">
      <c r="B51" s="61" t="s">
        <v>10</v>
      </c>
      <c r="C51" s="62">
        <v>45</v>
      </c>
    </row>
    <row r="52" spans="1:9" ht="12" customHeight="1" x14ac:dyDescent="0.2">
      <c r="B52" s="61" t="s">
        <v>11</v>
      </c>
      <c r="C52" s="62">
        <v>105</v>
      </c>
    </row>
    <row r="53" spans="1:9" ht="12" customHeight="1" x14ac:dyDescent="0.2">
      <c r="B53" s="61" t="s">
        <v>13</v>
      </c>
      <c r="C53" s="62">
        <v>134</v>
      </c>
    </row>
    <row r="54" spans="1:9" ht="12" customHeight="1" x14ac:dyDescent="0.2">
      <c r="B54" s="61" t="s">
        <v>63</v>
      </c>
      <c r="C54" s="62">
        <v>164</v>
      </c>
    </row>
    <row r="55" spans="1:9" ht="12" customHeight="1" x14ac:dyDescent="0.2">
      <c r="B55" s="61" t="s">
        <v>6</v>
      </c>
      <c r="C55" s="62">
        <v>558</v>
      </c>
    </row>
    <row r="56" spans="1:9" ht="12" customHeight="1" x14ac:dyDescent="0.2">
      <c r="B56" s="61" t="s">
        <v>7</v>
      </c>
      <c r="C56" s="62">
        <v>680</v>
      </c>
    </row>
    <row r="57" spans="1:9" ht="12" customHeight="1" x14ac:dyDescent="0.2">
      <c r="B57" s="61" t="s">
        <v>8</v>
      </c>
      <c r="C57" s="62">
        <v>683</v>
      </c>
      <c r="E57" s="18"/>
      <c r="F57" s="18"/>
    </row>
    <row r="58" spans="1:9" ht="12" customHeight="1" x14ac:dyDescent="0.2">
      <c r="B58" s="61" t="s">
        <v>17</v>
      </c>
      <c r="C58" s="62">
        <v>1098</v>
      </c>
    </row>
    <row r="59" spans="1:9" ht="12" customHeight="1" x14ac:dyDescent="0.2">
      <c r="B59" s="76" t="s">
        <v>18</v>
      </c>
      <c r="C59" s="62">
        <v>1267</v>
      </c>
    </row>
    <row r="60" spans="1:9" ht="12" customHeight="1" x14ac:dyDescent="0.2">
      <c r="B60" s="76" t="s">
        <v>9</v>
      </c>
      <c r="C60" s="62">
        <v>1348</v>
      </c>
    </row>
    <row r="61" spans="1:9" ht="12" customHeight="1" x14ac:dyDescent="0.2">
      <c r="B61" s="61" t="s">
        <v>19</v>
      </c>
      <c r="C61" s="62">
        <v>1410</v>
      </c>
      <c r="E61" s="16"/>
      <c r="F61" s="16"/>
    </row>
    <row r="62" spans="1:9" ht="12" customHeight="1" x14ac:dyDescent="0.2">
      <c r="B62" s="76" t="s">
        <v>14</v>
      </c>
      <c r="C62" s="62">
        <v>1823</v>
      </c>
    </row>
    <row r="63" spans="1:9" ht="12" customHeight="1" x14ac:dyDescent="0.2">
      <c r="A63" s="18"/>
      <c r="B63" s="61" t="s">
        <v>12</v>
      </c>
      <c r="C63" s="62">
        <v>3550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61" t="s">
        <v>21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16</v>
      </c>
      <c r="C65" s="62" t="s">
        <v>43</v>
      </c>
      <c r="D65" s="16"/>
      <c r="G65" s="16"/>
      <c r="H65" s="16"/>
      <c r="I65" s="16"/>
    </row>
    <row r="66" spans="1:9" ht="12" customHeight="1" x14ac:dyDescent="0.2">
      <c r="A66" s="17"/>
      <c r="B66" s="61" t="s">
        <v>44</v>
      </c>
      <c r="C66" s="62" t="s">
        <v>43</v>
      </c>
      <c r="D66" s="16"/>
      <c r="E66" s="16"/>
      <c r="F66" s="16"/>
      <c r="G66" s="16"/>
      <c r="H66" s="16"/>
      <c r="I66" s="16"/>
    </row>
    <row r="67" spans="1:9" ht="12" customHeight="1" x14ac:dyDescent="0.2">
      <c r="A67" s="17"/>
      <c r="B67" s="61" t="s">
        <v>20</v>
      </c>
      <c r="C67" s="62" t="s">
        <v>43</v>
      </c>
      <c r="D67" s="14"/>
      <c r="E67" s="14"/>
      <c r="F67" s="14"/>
      <c r="G67" s="14"/>
      <c r="H67" s="14"/>
      <c r="I67" s="14"/>
    </row>
    <row r="68" spans="1:9" ht="12" customHeight="1" x14ac:dyDescent="0.3">
      <c r="A68" s="17"/>
      <c r="D68" s="16"/>
      <c r="E68" s="16"/>
      <c r="F68" s="16"/>
      <c r="G68" s="16"/>
      <c r="H68" s="16"/>
      <c r="I68" s="16"/>
    </row>
    <row r="69" spans="1:9" s="18" customFormat="1" ht="12" customHeight="1" x14ac:dyDescent="0.3">
      <c r="B69" s="20"/>
      <c r="C69" s="16"/>
      <c r="D69" s="15"/>
      <c r="E69" s="15"/>
      <c r="F69" s="15"/>
    </row>
    <row r="70" spans="1:9" s="18" customFormat="1" ht="12" customHeight="1" x14ac:dyDescent="0.3">
      <c r="B70" s="21"/>
      <c r="C70" s="14"/>
      <c r="D70" s="15"/>
      <c r="E70" s="15"/>
      <c r="F70" s="15"/>
    </row>
    <row r="71" spans="1:9" s="18" customFormat="1" ht="12" customHeight="1" x14ac:dyDescent="0.3">
      <c r="B71" s="22"/>
      <c r="C71" s="16"/>
      <c r="D71" s="15"/>
      <c r="E71" s="15"/>
      <c r="F71" s="15"/>
    </row>
    <row r="72" spans="1:9" s="18" customFormat="1" ht="12" customHeight="1" x14ac:dyDescent="0.3"/>
  </sheetData>
  <sortState xmlns:xlrd2="http://schemas.microsoft.com/office/spreadsheetml/2017/richdata2" ref="B51:C67">
    <sortCondition ref="C51:C67"/>
  </sortState>
  <mergeCells count="5">
    <mergeCell ref="B37:D37"/>
    <mergeCell ref="B2:F2"/>
    <mergeCell ref="B34:F34"/>
    <mergeCell ref="B33:F33"/>
    <mergeCell ref="B36:D36"/>
  </mergeCells>
  <hyperlinks>
    <hyperlink ref="C1" location="Contents!A1" display="[contents Ç]" xr:uid="{00000000-0004-0000-1000-000000000000}"/>
    <hyperlink ref="B36" r:id="rId1" display="http://www.observatorioemigracao.pt/np4/5810.html" xr:uid="{1CFD2659-4ED0-4B3E-B56E-82BC84BA759E}"/>
    <hyperlink ref="B37" r:id="rId2" display="http://www.observatorioemigracao.pt/np4/5810.html" xr:uid="{37119D1A-ABB9-420F-93F0-8402EE39853B}"/>
    <hyperlink ref="B36:C36" r:id="rId3" display="http://www.observatorioemigracao.pt/np4EN/9947.html" xr:uid="{A2CB9E48-50BE-45F5-91EB-B191C82B0F28}"/>
    <hyperlink ref="B37:C37" r:id="rId4" display="http://www.observatorioemigracao.pt/np4/9947.html" xr:uid="{ADE4834D-7FB1-457B-B4E9-B08EB889F559}"/>
    <hyperlink ref="B36:D36" r:id="rId5" display="http://www.observatorioemigracao.pt/np4EN/10749.html" xr:uid="{D1B3FD65-770A-442F-AB85-8341BA23A1F6}"/>
    <hyperlink ref="B37:D37" r:id="rId6" display="http://www.observatorioemigracao.pt/np4/10749.html" xr:uid="{8A398694-1EA7-4DFA-B6C7-5110BF4D5A7A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showGridLines="0" zoomScaleNormal="100" workbookViewId="0">
      <selection activeCell="C1" sqref="C1"/>
    </sheetView>
  </sheetViews>
  <sheetFormatPr defaultColWidth="8.6640625" defaultRowHeight="12" customHeight="1" x14ac:dyDescent="0.3"/>
  <cols>
    <col min="1" max="1" width="8.6640625" style="1"/>
    <col min="2" max="7" width="16.6640625" style="1" customWidth="1"/>
    <col min="8" max="8" width="8.6640625" style="1"/>
    <col min="9" max="13" width="16.6640625" customWidth="1"/>
    <col min="16" max="16384" width="8.6640625" style="1"/>
  </cols>
  <sheetData>
    <row r="1" spans="1:18" ht="30" customHeight="1" x14ac:dyDescent="0.3">
      <c r="A1" s="26" t="s">
        <v>0</v>
      </c>
      <c r="B1" s="51"/>
      <c r="C1" s="36" t="s">
        <v>2</v>
      </c>
      <c r="D1" s="27"/>
      <c r="E1" s="7"/>
      <c r="F1" s="7"/>
    </row>
    <row r="2" spans="1:18" ht="30" customHeight="1" thickBot="1" x14ac:dyDescent="0.35">
      <c r="B2" s="146" t="s">
        <v>69</v>
      </c>
      <c r="C2" s="147"/>
      <c r="D2" s="147"/>
      <c r="E2" s="147"/>
      <c r="F2" s="147"/>
      <c r="G2" s="148"/>
    </row>
    <row r="3" spans="1:18" ht="60" customHeight="1" x14ac:dyDescent="0.3">
      <c r="B3" s="9" t="s">
        <v>5</v>
      </c>
      <c r="C3" s="8" t="s">
        <v>22</v>
      </c>
      <c r="D3" s="8" t="s">
        <v>23</v>
      </c>
      <c r="E3" s="8" t="s">
        <v>24</v>
      </c>
      <c r="F3" s="8" t="s">
        <v>25</v>
      </c>
      <c r="H3"/>
      <c r="O3" s="1"/>
    </row>
    <row r="4" spans="1:18" ht="15" customHeight="1" x14ac:dyDescent="0.3">
      <c r="A4" s="65"/>
      <c r="B4" s="77" t="s">
        <v>21</v>
      </c>
      <c r="C4" s="98">
        <v>641</v>
      </c>
      <c r="D4" s="78" t="s">
        <v>43</v>
      </c>
      <c r="E4" s="79" t="s">
        <v>43</v>
      </c>
      <c r="F4" s="79" t="s">
        <v>43</v>
      </c>
      <c r="H4"/>
      <c r="I4" s="149"/>
      <c r="J4" s="150"/>
      <c r="K4" s="150"/>
      <c r="L4" s="150"/>
      <c r="M4" s="150"/>
      <c r="N4" s="150"/>
      <c r="O4" s="150"/>
    </row>
    <row r="5" spans="1:18" ht="15" customHeight="1" x14ac:dyDescent="0.3">
      <c r="A5" s="3"/>
      <c r="B5" s="82" t="s">
        <v>6</v>
      </c>
      <c r="C5" s="84">
        <v>5471</v>
      </c>
      <c r="D5" s="80">
        <v>39185</v>
      </c>
      <c r="E5" s="81">
        <v>55273</v>
      </c>
      <c r="F5" s="81">
        <v>558</v>
      </c>
      <c r="H5"/>
      <c r="I5" s="150"/>
      <c r="J5" s="150"/>
      <c r="K5" s="150"/>
      <c r="L5" s="150"/>
      <c r="M5" s="150"/>
      <c r="N5" s="150"/>
      <c r="O5" s="150"/>
    </row>
    <row r="6" spans="1:18" ht="15" customHeight="1" x14ac:dyDescent="0.3">
      <c r="A6" s="3"/>
      <c r="B6" s="82" t="s">
        <v>16</v>
      </c>
      <c r="C6" s="80">
        <v>476</v>
      </c>
      <c r="D6" s="80">
        <v>137973</v>
      </c>
      <c r="E6" s="81" t="s">
        <v>43</v>
      </c>
      <c r="F6" s="81" t="s">
        <v>43</v>
      </c>
      <c r="H6"/>
      <c r="I6" s="130"/>
      <c r="J6" s="74"/>
      <c r="K6" s="74"/>
      <c r="L6" s="74"/>
      <c r="M6" s="74"/>
      <c r="N6" s="74"/>
      <c r="O6" s="74"/>
      <c r="P6" s="74"/>
      <c r="Q6" s="74"/>
    </row>
    <row r="7" spans="1:18" ht="15" customHeight="1" x14ac:dyDescent="0.3">
      <c r="A7" s="3"/>
      <c r="B7" s="83" t="s">
        <v>17</v>
      </c>
      <c r="C7" s="84">
        <v>625</v>
      </c>
      <c r="D7" s="84">
        <v>133695</v>
      </c>
      <c r="E7" s="85">
        <v>24270</v>
      </c>
      <c r="F7" s="85">
        <v>1098</v>
      </c>
      <c r="H7"/>
      <c r="I7" s="1"/>
      <c r="J7" s="74"/>
      <c r="K7" s="145"/>
      <c r="L7" s="145"/>
      <c r="M7" s="145"/>
      <c r="N7" s="145"/>
      <c r="O7" s="145"/>
      <c r="P7" s="145"/>
      <c r="Q7" s="145"/>
      <c r="R7" s="145"/>
    </row>
    <row r="8" spans="1:18" ht="15" customHeight="1" x14ac:dyDescent="0.3">
      <c r="A8" s="3"/>
      <c r="B8" s="83" t="s">
        <v>9</v>
      </c>
      <c r="C8" s="84">
        <v>8088</v>
      </c>
      <c r="D8" s="84">
        <v>577000</v>
      </c>
      <c r="E8" s="85">
        <v>537000</v>
      </c>
      <c r="F8" s="85">
        <v>1348</v>
      </c>
      <c r="H8"/>
      <c r="I8" s="130"/>
      <c r="J8" s="74"/>
      <c r="K8" s="145"/>
      <c r="L8" s="145"/>
      <c r="M8" s="145"/>
      <c r="N8" s="145"/>
      <c r="O8" s="145"/>
      <c r="P8" s="145"/>
      <c r="Q8" s="145"/>
      <c r="R8" s="145"/>
    </row>
    <row r="9" spans="1:18" ht="15" customHeight="1" x14ac:dyDescent="0.3">
      <c r="A9" s="3"/>
      <c r="B9" s="83" t="s">
        <v>7</v>
      </c>
      <c r="C9" s="84">
        <v>7410</v>
      </c>
      <c r="D9" s="84">
        <v>115165</v>
      </c>
      <c r="E9" s="85">
        <v>140185</v>
      </c>
      <c r="F9" s="85">
        <v>680</v>
      </c>
      <c r="H9"/>
      <c r="J9" s="74"/>
      <c r="K9" s="74"/>
      <c r="L9" s="74"/>
      <c r="M9" s="74"/>
      <c r="N9" s="74"/>
      <c r="O9" s="74"/>
      <c r="P9" s="74"/>
      <c r="Q9" s="74"/>
    </row>
    <row r="10" spans="1:18" ht="15" customHeight="1" x14ac:dyDescent="0.3">
      <c r="A10" s="3"/>
      <c r="B10" s="83" t="s">
        <v>10</v>
      </c>
      <c r="C10" s="84">
        <v>681</v>
      </c>
      <c r="D10" s="84">
        <v>6562</v>
      </c>
      <c r="E10" s="85">
        <v>7518</v>
      </c>
      <c r="F10" s="85">
        <v>45</v>
      </c>
      <c r="H10"/>
      <c r="I10" s="149"/>
      <c r="J10" s="150"/>
      <c r="K10" s="150"/>
      <c r="L10" s="150"/>
      <c r="M10" s="150"/>
      <c r="N10" s="150"/>
      <c r="O10" s="150"/>
      <c r="P10" s="150"/>
      <c r="Q10" s="150"/>
    </row>
    <row r="11" spans="1:18" ht="15" customHeight="1" x14ac:dyDescent="0.3">
      <c r="A11" s="3"/>
      <c r="B11" s="83" t="s">
        <v>18</v>
      </c>
      <c r="C11" s="84">
        <v>3469</v>
      </c>
      <c r="D11" s="84">
        <v>72948</v>
      </c>
      <c r="E11" s="85">
        <v>90915</v>
      </c>
      <c r="F11" s="85">
        <v>1267</v>
      </c>
      <c r="H11"/>
      <c r="I11" s="1"/>
      <c r="J11" s="74"/>
      <c r="K11" s="128"/>
      <c r="L11" s="128"/>
      <c r="M11" s="128"/>
      <c r="N11" s="128"/>
      <c r="O11" s="128"/>
      <c r="P11" s="128"/>
    </row>
    <row r="12" spans="1:18" ht="15" customHeight="1" x14ac:dyDescent="0.3">
      <c r="A12" s="3"/>
      <c r="B12" s="83" t="s">
        <v>44</v>
      </c>
      <c r="C12" s="84">
        <v>1439</v>
      </c>
      <c r="D12" s="84">
        <v>3767</v>
      </c>
      <c r="E12" s="85">
        <v>5560</v>
      </c>
      <c r="F12" s="85" t="s">
        <v>43</v>
      </c>
      <c r="H12"/>
      <c r="I12" s="149"/>
      <c r="J12" s="150"/>
      <c r="K12" s="150"/>
      <c r="L12" s="150"/>
      <c r="M12" s="150"/>
      <c r="N12" s="150"/>
      <c r="O12" s="1"/>
    </row>
    <row r="13" spans="1:18" ht="15" customHeight="1" x14ac:dyDescent="0.3">
      <c r="A13" s="3"/>
      <c r="B13" s="83" t="s">
        <v>11</v>
      </c>
      <c r="C13" s="84">
        <v>4795</v>
      </c>
      <c r="D13" s="84">
        <v>24547</v>
      </c>
      <c r="E13" s="85">
        <v>34643</v>
      </c>
      <c r="F13" s="85">
        <v>105</v>
      </c>
      <c r="H13"/>
      <c r="J13" s="74"/>
      <c r="K13" s="75"/>
      <c r="L13" s="75"/>
      <c r="M13" s="75"/>
      <c r="O13" s="1"/>
    </row>
    <row r="14" spans="1:18" ht="15" customHeight="1" x14ac:dyDescent="0.3">
      <c r="A14" s="3"/>
      <c r="B14" s="83" t="s">
        <v>13</v>
      </c>
      <c r="C14" s="84">
        <v>641</v>
      </c>
      <c r="D14" s="84">
        <v>4203</v>
      </c>
      <c r="E14" s="85">
        <v>6331</v>
      </c>
      <c r="F14" s="85">
        <v>134</v>
      </c>
      <c r="H14"/>
      <c r="O14" s="1"/>
    </row>
    <row r="15" spans="1:18" ht="15" customHeight="1" x14ac:dyDescent="0.3">
      <c r="A15" s="3"/>
      <c r="B15" s="83" t="s">
        <v>8</v>
      </c>
      <c r="C15" s="84">
        <v>11332</v>
      </c>
      <c r="D15" s="84">
        <v>95171</v>
      </c>
      <c r="E15" s="85">
        <v>106843</v>
      </c>
      <c r="F15" s="85">
        <v>683</v>
      </c>
      <c r="H15"/>
      <c r="J15" s="74"/>
      <c r="K15" s="74"/>
      <c r="L15" s="74"/>
      <c r="M15" s="74"/>
      <c r="N15" s="74"/>
      <c r="O15" s="74"/>
    </row>
    <row r="16" spans="1:18" ht="15" customHeight="1" x14ac:dyDescent="0.3">
      <c r="A16" s="3"/>
      <c r="B16" s="83" t="s">
        <v>63</v>
      </c>
      <c r="C16" s="84">
        <v>565</v>
      </c>
      <c r="D16" s="84">
        <v>5033</v>
      </c>
      <c r="E16" s="85">
        <v>4105</v>
      </c>
      <c r="F16" s="85">
        <v>164</v>
      </c>
      <c r="H16"/>
      <c r="O16" s="1"/>
    </row>
    <row r="17" spans="1:17" ht="15" customHeight="1" x14ac:dyDescent="0.3">
      <c r="A17" s="3"/>
      <c r="B17" s="83" t="s">
        <v>14</v>
      </c>
      <c r="C17" s="84">
        <v>12388</v>
      </c>
      <c r="D17" s="84">
        <v>203696</v>
      </c>
      <c r="E17" s="85">
        <v>257258</v>
      </c>
      <c r="F17" s="85">
        <v>1823</v>
      </c>
      <c r="H17"/>
      <c r="O17" s="1"/>
    </row>
    <row r="18" spans="1:17" ht="15" customHeight="1" x14ac:dyDescent="0.3">
      <c r="A18" s="3"/>
      <c r="B18" s="83" t="s">
        <v>12</v>
      </c>
      <c r="C18" s="84">
        <v>2766</v>
      </c>
      <c r="D18" s="84">
        <v>156295</v>
      </c>
      <c r="E18" s="85">
        <v>268245</v>
      </c>
      <c r="F18" s="85">
        <v>3550</v>
      </c>
      <c r="H18"/>
      <c r="O18" s="1"/>
    </row>
    <row r="19" spans="1:17" ht="15" customHeight="1" x14ac:dyDescent="0.3">
      <c r="A19" s="3"/>
      <c r="B19" s="83" t="s">
        <v>19</v>
      </c>
      <c r="C19" s="84">
        <v>780</v>
      </c>
      <c r="D19" s="84">
        <v>161738</v>
      </c>
      <c r="E19" s="85">
        <v>29019</v>
      </c>
      <c r="F19" s="85">
        <v>1410</v>
      </c>
      <c r="H19"/>
      <c r="O19" s="1"/>
    </row>
    <row r="20" spans="1:17" ht="15" customHeight="1" thickBot="1" x14ac:dyDescent="0.35">
      <c r="A20" s="3"/>
      <c r="B20" s="92" t="s">
        <v>20</v>
      </c>
      <c r="C20" s="94">
        <v>532</v>
      </c>
      <c r="D20" s="94">
        <v>37326</v>
      </c>
      <c r="E20" s="120" t="s">
        <v>43</v>
      </c>
      <c r="F20" s="120" t="s">
        <v>43</v>
      </c>
      <c r="H20"/>
      <c r="O20" s="1"/>
    </row>
    <row r="21" spans="1:17" ht="15" customHeight="1" x14ac:dyDescent="0.3">
      <c r="A21" s="3"/>
      <c r="B21" s="3"/>
      <c r="C21" s="3"/>
      <c r="D21" s="3"/>
      <c r="E21" s="4"/>
      <c r="F21" s="4"/>
      <c r="H21"/>
      <c r="O21" s="1"/>
    </row>
    <row r="22" spans="1:17" ht="15" customHeight="1" x14ac:dyDescent="0.3">
      <c r="C22" s="129"/>
      <c r="D22" s="129"/>
      <c r="E22" s="129"/>
      <c r="F22" s="129"/>
      <c r="G22" s="4"/>
    </row>
    <row r="23" spans="1:17" ht="105" customHeight="1" x14ac:dyDescent="0.3">
      <c r="A23" s="29" t="s">
        <v>45</v>
      </c>
      <c r="B23" s="151" t="s">
        <v>82</v>
      </c>
      <c r="C23" s="151"/>
      <c r="D23" s="151"/>
      <c r="E23" s="151"/>
      <c r="F23" s="151"/>
      <c r="G23" s="73"/>
      <c r="I23" s="74"/>
      <c r="J23" s="75"/>
      <c r="K23" s="75"/>
      <c r="L23" s="75"/>
      <c r="M23" s="75"/>
      <c r="P23"/>
      <c r="Q23"/>
    </row>
    <row r="24" spans="1:17" ht="120" customHeight="1" x14ac:dyDescent="0.3">
      <c r="A24" s="29" t="s">
        <v>4</v>
      </c>
      <c r="B24" s="144" t="s">
        <v>60</v>
      </c>
      <c r="C24" s="144"/>
      <c r="D24" s="144"/>
      <c r="E24" s="144"/>
      <c r="F24" s="144"/>
      <c r="G24" s="129"/>
      <c r="H24" s="50"/>
    </row>
    <row r="25" spans="1:17" s="126" customFormat="1" ht="15" customHeight="1" x14ac:dyDescent="0.3">
      <c r="A25" s="123" t="s">
        <v>3</v>
      </c>
      <c r="B25" s="124" t="s">
        <v>66</v>
      </c>
      <c r="C25" s="125"/>
      <c r="D25" s="122"/>
      <c r="E25" s="122"/>
      <c r="F25" s="122"/>
      <c r="G25" s="125"/>
      <c r="H25" s="37"/>
    </row>
    <row r="26" spans="1:17" s="126" customFormat="1" ht="15" customHeight="1" x14ac:dyDescent="0.3">
      <c r="A26" s="123" t="s">
        <v>1</v>
      </c>
      <c r="B26" s="134" t="s">
        <v>64</v>
      </c>
      <c r="C26" s="134"/>
      <c r="D26" s="134"/>
      <c r="E26" s="122"/>
      <c r="F26" s="122"/>
      <c r="G26" s="37"/>
    </row>
    <row r="27" spans="1:17" s="126" customFormat="1" ht="15" customHeight="1" x14ac:dyDescent="0.3">
      <c r="A27" s="123"/>
      <c r="B27" s="134" t="s">
        <v>65</v>
      </c>
      <c r="C27" s="134"/>
      <c r="D27" s="134"/>
      <c r="G27" s="37"/>
    </row>
    <row r="28" spans="1:17" ht="15" customHeight="1" x14ac:dyDescent="0.3"/>
    <row r="29" spans="1:17" ht="15" customHeight="1" x14ac:dyDescent="0.3"/>
    <row r="30" spans="1:17" ht="15" customHeight="1" x14ac:dyDescent="0.3"/>
    <row r="31" spans="1:17" ht="15" customHeight="1" x14ac:dyDescent="0.3">
      <c r="I31" s="73"/>
    </row>
    <row r="32" spans="1:17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</sheetData>
  <mergeCells count="9">
    <mergeCell ref="B24:F24"/>
    <mergeCell ref="B26:D26"/>
    <mergeCell ref="B27:D27"/>
    <mergeCell ref="K7:R8"/>
    <mergeCell ref="B2:G2"/>
    <mergeCell ref="I10:Q10"/>
    <mergeCell ref="I12:N12"/>
    <mergeCell ref="I4:O5"/>
    <mergeCell ref="B23:F23"/>
  </mergeCells>
  <hyperlinks>
    <hyperlink ref="C1" location="Contents!A1" display="[contents Ç]" xr:uid="{00000000-0004-0000-0100-000000000000}"/>
    <hyperlink ref="B24:C24" r:id="rId1" display="http://www.observatorioemigracao.pt/np4EN/9947.html" xr:uid="{BFD56CC1-575E-44B3-9B54-35528C5A2669}"/>
    <hyperlink ref="B24:D24" r:id="rId2" display="http://www.observatorioemigracao.pt/np4EN/10749.html" xr:uid="{2DEE60A2-5B85-4F31-8349-69D0DCC5D6C6}"/>
    <hyperlink ref="B26" r:id="rId3" display="http://www.observatorioemigracao.pt/np4/5810.html" xr:uid="{EEEB2B8D-D22A-49A5-B3B3-CE4FB3FC08C3}"/>
    <hyperlink ref="B27" r:id="rId4" display="http://www.observatorioemigracao.pt/np4/5810.html" xr:uid="{E2CA1D14-ED25-423D-9D6E-2104828B6265}"/>
    <hyperlink ref="B26:C26" r:id="rId5" display="http://www.observatorioemigracao.pt/np4EN/9947.html" xr:uid="{19449857-783D-48FE-A0B7-4E5DAF3C8977}"/>
    <hyperlink ref="B27:C27" r:id="rId6" display="http://www.observatorioemigracao.pt/np4/9947.html" xr:uid="{E1C67D89-A59A-48D0-8236-30A8E8DEF275}"/>
    <hyperlink ref="B26:D26" r:id="rId7" display="http://www.observatorioemigracao.pt/np4EN/10749.html" xr:uid="{3266FD1A-213B-4A31-8A46-1C0CEC10B645}"/>
    <hyperlink ref="B27:D27" r:id="rId8" display="http://www.observatorioemigracao.pt/np4/10749.html" xr:uid="{F226D670-82F1-449A-8CFF-35AAE829514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9"/>
  <headerFooter>
    <oddFooter>&amp;C&amp;"Arial,Negrito"&amp;8&amp;P/&amp;N</oddFooter>
  </headerFooter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1"/>
    <col min="2" max="5" width="16.6640625" style="1" customWidth="1"/>
    <col min="6" max="6" width="16.6640625" customWidth="1"/>
    <col min="7" max="16384" width="8.6640625" style="1"/>
  </cols>
  <sheetData>
    <row r="1" spans="1:6" ht="30" customHeight="1" x14ac:dyDescent="0.3">
      <c r="A1" s="26" t="s">
        <v>0</v>
      </c>
      <c r="B1" s="51"/>
      <c r="C1" s="36" t="s">
        <v>2</v>
      </c>
      <c r="D1" s="7"/>
    </row>
    <row r="2" spans="1:6" ht="30" customHeight="1" thickBot="1" x14ac:dyDescent="0.35">
      <c r="B2" s="152" t="s">
        <v>70</v>
      </c>
      <c r="C2" s="148"/>
      <c r="D2" s="148"/>
      <c r="E2" s="148"/>
      <c r="F2" s="153"/>
    </row>
    <row r="3" spans="1:6" ht="30" customHeight="1" x14ac:dyDescent="0.3">
      <c r="B3" s="159" t="s">
        <v>5</v>
      </c>
      <c r="C3" s="161" t="s">
        <v>26</v>
      </c>
      <c r="D3" s="156" t="s">
        <v>27</v>
      </c>
      <c r="E3" s="157"/>
      <c r="F3" s="158"/>
    </row>
    <row r="4" spans="1:6" ht="45" customHeight="1" x14ac:dyDescent="0.3">
      <c r="B4" s="160"/>
      <c r="C4" s="162"/>
      <c r="D4" s="38" t="s">
        <v>15</v>
      </c>
      <c r="E4" s="48" t="s">
        <v>28</v>
      </c>
      <c r="F4" s="66" t="s">
        <v>48</v>
      </c>
    </row>
    <row r="5" spans="1:6" ht="15" customHeight="1" x14ac:dyDescent="0.3">
      <c r="B5" s="96" t="s">
        <v>21</v>
      </c>
      <c r="C5" s="97" t="s">
        <v>43</v>
      </c>
      <c r="D5" s="98">
        <v>641</v>
      </c>
      <c r="E5" s="99" t="s">
        <v>43</v>
      </c>
      <c r="F5" s="99" t="s">
        <v>43</v>
      </c>
    </row>
    <row r="6" spans="1:6" ht="15" customHeight="1" x14ac:dyDescent="0.3">
      <c r="B6" s="82" t="s">
        <v>50</v>
      </c>
      <c r="C6" s="86">
        <v>164916</v>
      </c>
      <c r="D6" s="80">
        <v>777</v>
      </c>
      <c r="E6" s="87">
        <f>D6/C6*100</f>
        <v>0.47114894855562828</v>
      </c>
      <c r="F6" s="88"/>
    </row>
    <row r="7" spans="1:6" ht="15" customHeight="1" x14ac:dyDescent="0.3">
      <c r="B7" s="83" t="s">
        <v>6</v>
      </c>
      <c r="C7" s="90">
        <v>194212</v>
      </c>
      <c r="D7" s="84">
        <v>5471</v>
      </c>
      <c r="E7" s="91">
        <f>D7/C7*100</f>
        <v>2.8170246946635635</v>
      </c>
      <c r="F7" s="88" t="s">
        <v>43</v>
      </c>
    </row>
    <row r="8" spans="1:6" ht="15" customHeight="1" x14ac:dyDescent="0.3">
      <c r="B8" s="82" t="s">
        <v>16</v>
      </c>
      <c r="C8" s="86">
        <v>37302</v>
      </c>
      <c r="D8" s="80">
        <v>476</v>
      </c>
      <c r="E8" s="87">
        <f>D8/C8*100</f>
        <v>1.2760709881507692</v>
      </c>
      <c r="F8" s="89" t="s">
        <v>61</v>
      </c>
    </row>
    <row r="9" spans="1:6" ht="15" customHeight="1" x14ac:dyDescent="0.3">
      <c r="B9" s="83" t="s">
        <v>17</v>
      </c>
      <c r="C9" s="90">
        <v>483640</v>
      </c>
      <c r="D9" s="84">
        <v>625</v>
      </c>
      <c r="E9" s="91">
        <f>D9/C9*100</f>
        <v>0.12922835166652882</v>
      </c>
      <c r="F9" s="88" t="s">
        <v>43</v>
      </c>
    </row>
    <row r="10" spans="1:6" ht="15" customHeight="1" x14ac:dyDescent="0.3">
      <c r="B10" s="83" t="s">
        <v>49</v>
      </c>
      <c r="C10" s="90">
        <v>98679</v>
      </c>
      <c r="D10" s="84">
        <v>1666</v>
      </c>
      <c r="E10" s="91">
        <f t="shared" ref="E10:E21" si="0">D10/C10*100</f>
        <v>1.6883024757040506</v>
      </c>
      <c r="F10" s="88"/>
    </row>
    <row r="11" spans="1:6" ht="15" customHeight="1" x14ac:dyDescent="0.3">
      <c r="B11" s="83" t="s">
        <v>9</v>
      </c>
      <c r="C11" s="90">
        <v>438626</v>
      </c>
      <c r="D11" s="84">
        <v>8088</v>
      </c>
      <c r="E11" s="91">
        <f t="shared" si="0"/>
        <v>1.8439399397208556</v>
      </c>
      <c r="F11" s="89" t="s">
        <v>43</v>
      </c>
    </row>
    <row r="12" spans="1:6" ht="15" customHeight="1" x14ac:dyDescent="0.3">
      <c r="B12" s="83" t="s">
        <v>7</v>
      </c>
      <c r="C12" s="90">
        <v>1178225</v>
      </c>
      <c r="D12" s="84">
        <v>7410</v>
      </c>
      <c r="E12" s="91">
        <f t="shared" si="0"/>
        <v>0.62891213477901087</v>
      </c>
      <c r="F12" s="88" t="s">
        <v>43</v>
      </c>
    </row>
    <row r="13" spans="1:6" ht="15" customHeight="1" x14ac:dyDescent="0.3">
      <c r="B13" s="83" t="s">
        <v>10</v>
      </c>
      <c r="C13" s="90">
        <v>434579</v>
      </c>
      <c r="D13" s="84">
        <v>681</v>
      </c>
      <c r="E13" s="91">
        <f t="shared" si="0"/>
        <v>0.15670338419481844</v>
      </c>
      <c r="F13" s="88" t="s">
        <v>43</v>
      </c>
    </row>
    <row r="14" spans="1:6" ht="15" customHeight="1" x14ac:dyDescent="0.3">
      <c r="B14" s="83" t="s">
        <v>62</v>
      </c>
      <c r="C14" s="90">
        <v>25725</v>
      </c>
      <c r="D14" s="84">
        <v>3469</v>
      </c>
      <c r="E14" s="91">
        <f t="shared" si="0"/>
        <v>13.484936831875608</v>
      </c>
      <c r="F14" s="88" t="s">
        <v>42</v>
      </c>
    </row>
    <row r="15" spans="1:6" ht="15" customHeight="1" x14ac:dyDescent="0.3">
      <c r="B15" s="83" t="s">
        <v>44</v>
      </c>
      <c r="C15" s="90" t="s">
        <v>43</v>
      </c>
      <c r="D15" s="84">
        <v>1439</v>
      </c>
      <c r="E15" s="91" t="s">
        <v>43</v>
      </c>
      <c r="F15" s="88" t="s">
        <v>43</v>
      </c>
    </row>
    <row r="16" spans="1:6" ht="15" customHeight="1" x14ac:dyDescent="0.3">
      <c r="B16" s="83" t="s">
        <v>11</v>
      </c>
      <c r="C16" s="90">
        <v>290545</v>
      </c>
      <c r="D16" s="84">
        <v>4795</v>
      </c>
      <c r="E16" s="91">
        <f t="shared" si="0"/>
        <v>1.6503467621194652</v>
      </c>
      <c r="F16" s="88" t="s">
        <v>43</v>
      </c>
    </row>
    <row r="17" spans="1:15" ht="15" customHeight="1" x14ac:dyDescent="0.3">
      <c r="B17" s="83" t="s">
        <v>13</v>
      </c>
      <c r="C17" s="90">
        <v>58814</v>
      </c>
      <c r="D17" s="84">
        <v>641</v>
      </c>
      <c r="E17" s="91">
        <f t="shared" si="0"/>
        <v>1.0898765600027205</v>
      </c>
      <c r="F17" s="88" t="s">
        <v>43</v>
      </c>
    </row>
    <row r="18" spans="1:15" ht="15" customHeight="1" x14ac:dyDescent="0.3">
      <c r="B18" s="83" t="s">
        <v>8</v>
      </c>
      <c r="C18" s="90">
        <v>1288562</v>
      </c>
      <c r="D18" s="84">
        <v>11332</v>
      </c>
      <c r="E18" s="91">
        <f t="shared" si="0"/>
        <v>0.87942993817914861</v>
      </c>
      <c r="F18" s="88" t="s">
        <v>43</v>
      </c>
    </row>
    <row r="19" spans="1:15" ht="15" customHeight="1" x14ac:dyDescent="0.3">
      <c r="B19" s="83" t="s">
        <v>63</v>
      </c>
      <c r="C19" s="90">
        <v>116197</v>
      </c>
      <c r="D19" s="84">
        <v>565</v>
      </c>
      <c r="E19" s="91">
        <f t="shared" si="0"/>
        <v>0.48624319044381525</v>
      </c>
      <c r="F19" s="88"/>
    </row>
    <row r="20" spans="1:15" ht="15" customHeight="1" x14ac:dyDescent="0.3">
      <c r="B20" s="83" t="s">
        <v>14</v>
      </c>
      <c r="C20" s="90">
        <v>190043</v>
      </c>
      <c r="D20" s="84">
        <v>12388</v>
      </c>
      <c r="E20" s="91">
        <f t="shared" si="0"/>
        <v>6.5185247549238854</v>
      </c>
      <c r="F20" s="100" t="s">
        <v>52</v>
      </c>
    </row>
    <row r="21" spans="1:15" ht="15" customHeight="1" x14ac:dyDescent="0.3">
      <c r="B21" s="83" t="s">
        <v>12</v>
      </c>
      <c r="C21" s="90">
        <v>677474</v>
      </c>
      <c r="D21" s="84">
        <v>2766</v>
      </c>
      <c r="E21" s="91">
        <f t="shared" si="0"/>
        <v>0.40828135101863688</v>
      </c>
      <c r="F21" s="89" t="s">
        <v>43</v>
      </c>
    </row>
    <row r="22" spans="1:15" ht="15" customHeight="1" x14ac:dyDescent="0.3">
      <c r="B22" s="83" t="s">
        <v>19</v>
      </c>
      <c r="C22" s="90">
        <v>1364090</v>
      </c>
      <c r="D22" s="84">
        <v>780</v>
      </c>
      <c r="E22" s="91">
        <f>D22/C22*100</f>
        <v>5.718097779472029E-2</v>
      </c>
      <c r="F22" s="88" t="s">
        <v>43</v>
      </c>
    </row>
    <row r="23" spans="1:15" ht="15" customHeight="1" thickBot="1" x14ac:dyDescent="0.35">
      <c r="B23" s="92" t="s">
        <v>20</v>
      </c>
      <c r="C23" s="93">
        <v>287499</v>
      </c>
      <c r="D23" s="94">
        <v>532</v>
      </c>
      <c r="E23" s="95">
        <f>D23/C23*100</f>
        <v>0.18504412189259789</v>
      </c>
      <c r="F23" s="101" t="s">
        <v>43</v>
      </c>
    </row>
    <row r="24" spans="1:15" ht="15" customHeight="1" x14ac:dyDescent="0.3">
      <c r="B24" s="3"/>
      <c r="C24" s="4"/>
      <c r="D24" s="4"/>
      <c r="E24" s="4"/>
    </row>
    <row r="25" spans="1:15" ht="15" customHeight="1" x14ac:dyDescent="0.3">
      <c r="A25" s="29" t="s">
        <v>45</v>
      </c>
      <c r="B25" s="151" t="s">
        <v>77</v>
      </c>
      <c r="C25" s="154"/>
      <c r="D25" s="154"/>
      <c r="E25" s="154"/>
      <c r="F25" s="154"/>
      <c r="G25" s="3"/>
      <c r="H25" s="3"/>
      <c r="I25" s="4"/>
      <c r="J25" s="4"/>
      <c r="K25" s="4"/>
      <c r="L25"/>
      <c r="M25"/>
      <c r="N25"/>
      <c r="O25"/>
    </row>
    <row r="26" spans="1:15" ht="105" customHeight="1" x14ac:dyDescent="0.3">
      <c r="A26" s="29" t="s">
        <v>4</v>
      </c>
      <c r="B26" s="155" t="s">
        <v>53</v>
      </c>
      <c r="C26" s="143"/>
      <c r="D26" s="143"/>
      <c r="E26" s="143"/>
      <c r="F26" s="154"/>
    </row>
    <row r="27" spans="1:15" s="126" customFormat="1" ht="15" customHeight="1" x14ac:dyDescent="0.3">
      <c r="A27" s="123" t="s">
        <v>3</v>
      </c>
      <c r="B27" s="124" t="s">
        <v>66</v>
      </c>
      <c r="C27" s="125"/>
      <c r="D27" s="122"/>
      <c r="E27" s="122"/>
      <c r="F27" s="122"/>
      <c r="G27" s="125"/>
      <c r="H27" s="37"/>
    </row>
    <row r="28" spans="1:15" s="126" customFormat="1" ht="15" customHeight="1" x14ac:dyDescent="0.3">
      <c r="A28" s="123" t="s">
        <v>1</v>
      </c>
      <c r="B28" s="134" t="s">
        <v>64</v>
      </c>
      <c r="C28" s="134"/>
      <c r="D28" s="134"/>
      <c r="E28" s="122"/>
      <c r="F28" s="122"/>
      <c r="G28" s="37"/>
    </row>
    <row r="29" spans="1:15" s="126" customFormat="1" ht="15" customHeight="1" x14ac:dyDescent="0.3">
      <c r="A29" s="123"/>
      <c r="B29" s="134" t="s">
        <v>65</v>
      </c>
      <c r="C29" s="134"/>
      <c r="D29" s="134"/>
      <c r="G29" s="37"/>
    </row>
    <row r="30" spans="1:15" ht="15" customHeight="1" x14ac:dyDescent="0.3"/>
    <row r="31" spans="1:15" ht="15" customHeight="1" x14ac:dyDescent="0.3"/>
    <row r="32" spans="1:15" ht="15" customHeight="1" x14ac:dyDescent="0.3"/>
    <row r="33" spans="3:5" ht="15" customHeight="1" x14ac:dyDescent="0.3"/>
    <row r="34" spans="3:5" ht="15" customHeight="1" x14ac:dyDescent="0.3"/>
    <row r="35" spans="3:5" ht="15" customHeight="1" x14ac:dyDescent="0.3"/>
    <row r="36" spans="3:5" ht="15" customHeight="1" x14ac:dyDescent="0.3"/>
    <row r="37" spans="3:5" ht="15" customHeight="1" x14ac:dyDescent="0.3"/>
    <row r="38" spans="3:5" ht="12" customHeight="1" x14ac:dyDescent="0.3">
      <c r="C38"/>
      <c r="D38"/>
      <c r="E38"/>
    </row>
    <row r="39" spans="3:5" ht="12" customHeight="1" x14ac:dyDescent="0.3">
      <c r="C39"/>
      <c r="D39"/>
      <c r="E39"/>
    </row>
    <row r="40" spans="3:5" ht="12" customHeight="1" x14ac:dyDescent="0.3">
      <c r="C40"/>
      <c r="D40"/>
      <c r="E40"/>
    </row>
    <row r="41" spans="3:5" ht="12" customHeight="1" x14ac:dyDescent="0.3">
      <c r="C41"/>
      <c r="D41"/>
      <c r="E41"/>
    </row>
    <row r="42" spans="3:5" ht="12" customHeight="1" x14ac:dyDescent="0.3">
      <c r="C42"/>
      <c r="D42"/>
      <c r="E42"/>
    </row>
    <row r="43" spans="3:5" ht="12" customHeight="1" x14ac:dyDescent="0.3">
      <c r="C43"/>
      <c r="D43"/>
      <c r="E43"/>
    </row>
    <row r="44" spans="3:5" ht="12" customHeight="1" x14ac:dyDescent="0.3">
      <c r="C44"/>
      <c r="D44"/>
      <c r="E44"/>
    </row>
    <row r="45" spans="3:5" ht="12" customHeight="1" x14ac:dyDescent="0.3">
      <c r="C45"/>
      <c r="D45"/>
      <c r="E45"/>
    </row>
    <row r="46" spans="3:5" ht="12" customHeight="1" x14ac:dyDescent="0.3">
      <c r="C46"/>
      <c r="D46"/>
      <c r="E46"/>
    </row>
    <row r="47" spans="3:5" ht="12" customHeight="1" x14ac:dyDescent="0.3">
      <c r="C47"/>
      <c r="D47"/>
      <c r="E47"/>
    </row>
    <row r="48" spans="3:5" ht="12" customHeight="1" x14ac:dyDescent="0.3">
      <c r="C48"/>
      <c r="D48"/>
      <c r="E48"/>
    </row>
    <row r="49" spans="3:5" ht="12" customHeight="1" x14ac:dyDescent="0.3">
      <c r="C49"/>
      <c r="D49"/>
      <c r="E49"/>
    </row>
    <row r="50" spans="3:5" ht="12" customHeight="1" x14ac:dyDescent="0.3">
      <c r="C50"/>
      <c r="D50"/>
      <c r="E50"/>
    </row>
    <row r="51" spans="3:5" ht="12" customHeight="1" x14ac:dyDescent="0.3">
      <c r="C51"/>
      <c r="D51"/>
      <c r="E51"/>
    </row>
    <row r="52" spans="3:5" ht="12" customHeight="1" x14ac:dyDescent="0.3">
      <c r="C52"/>
      <c r="D52"/>
      <c r="E52"/>
    </row>
    <row r="53" spans="3:5" ht="12" customHeight="1" x14ac:dyDescent="0.3">
      <c r="C53"/>
      <c r="D53"/>
      <c r="E53"/>
    </row>
    <row r="54" spans="3:5" ht="12" customHeight="1" x14ac:dyDescent="0.3">
      <c r="C54"/>
      <c r="D54"/>
      <c r="E54"/>
    </row>
    <row r="55" spans="3:5" ht="12" customHeight="1" x14ac:dyDescent="0.3">
      <c r="C55"/>
      <c r="D55"/>
      <c r="E55"/>
    </row>
  </sheetData>
  <sortState xmlns:xlrd2="http://schemas.microsoft.com/office/spreadsheetml/2017/richdata2" ref="C38:D53">
    <sortCondition descending="1" ref="D37"/>
  </sortState>
  <mergeCells count="8">
    <mergeCell ref="B28:D28"/>
    <mergeCell ref="B29:D29"/>
    <mergeCell ref="B2:F2"/>
    <mergeCell ref="B25:F25"/>
    <mergeCell ref="B26:F26"/>
    <mergeCell ref="D3:F3"/>
    <mergeCell ref="B3:B4"/>
    <mergeCell ref="C3:C4"/>
  </mergeCells>
  <hyperlinks>
    <hyperlink ref="C1" location="Contents!A1" display="[contents Ç]" xr:uid="{00000000-0004-0000-0200-000000000000}"/>
    <hyperlink ref="B28" r:id="rId1" display="http://www.observatorioemigracao.pt/np4/5810.html" xr:uid="{3974D553-36B5-4EFD-88C5-96496FCD832F}"/>
    <hyperlink ref="B29" r:id="rId2" display="http://www.observatorioemigracao.pt/np4/5810.html" xr:uid="{F2522D33-3C7D-440C-9623-5214A2A7ACBF}"/>
    <hyperlink ref="B28:C28" r:id="rId3" display="http://www.observatorioemigracao.pt/np4EN/9947.html" xr:uid="{47831654-8C9D-4D94-BCA5-5A3AB085C504}"/>
    <hyperlink ref="B29:C29" r:id="rId4" display="http://www.observatorioemigracao.pt/np4/9947.html" xr:uid="{B8D24E93-E854-4775-87E5-4645AD2F20F7}"/>
    <hyperlink ref="B28:D28" r:id="rId5" display="http://www.observatorioemigracao.pt/np4EN/10749.html" xr:uid="{2600A854-38D4-4486-8BF9-A7974F4C1F2A}"/>
    <hyperlink ref="B29:D29" r:id="rId6" display="http://www.observatorioemigracao.pt/np4/10749.html" xr:uid="{9268DD5A-4687-4F9D-BDB2-64CFD84FCF5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1"/>
    <col min="2" max="9" width="16.6640625" style="1" customWidth="1"/>
    <col min="10" max="10" width="9.6640625" customWidth="1"/>
    <col min="11" max="16384" width="8.6640625" style="1"/>
  </cols>
  <sheetData>
    <row r="1" spans="1:13" ht="30" customHeight="1" x14ac:dyDescent="0.3">
      <c r="A1" s="26" t="s">
        <v>0</v>
      </c>
      <c r="B1" s="51"/>
      <c r="C1" s="36" t="s">
        <v>2</v>
      </c>
      <c r="D1" s="27"/>
      <c r="E1" s="27"/>
      <c r="F1" s="7"/>
      <c r="G1" s="7"/>
      <c r="H1" s="36"/>
    </row>
    <row r="2" spans="1:13" s="19" customFormat="1" ht="30" customHeight="1" thickBot="1" x14ac:dyDescent="0.35">
      <c r="B2" s="146" t="s">
        <v>71</v>
      </c>
      <c r="C2" s="147"/>
      <c r="D2" s="147"/>
      <c r="E2" s="147"/>
      <c r="F2" s="147"/>
      <c r="G2" s="147"/>
      <c r="H2" s="147"/>
      <c r="I2" s="147"/>
      <c r="J2"/>
    </row>
    <row r="3" spans="1:13" s="19" customFormat="1" ht="30" customHeight="1" x14ac:dyDescent="0.3">
      <c r="B3" s="159" t="s">
        <v>5</v>
      </c>
      <c r="C3" s="165" t="s">
        <v>32</v>
      </c>
      <c r="D3" s="167" t="s">
        <v>36</v>
      </c>
      <c r="E3" s="168"/>
      <c r="F3" s="169" t="s">
        <v>37</v>
      </c>
      <c r="G3" s="170"/>
      <c r="H3" s="170"/>
      <c r="I3" s="171"/>
      <c r="J3"/>
    </row>
    <row r="4" spans="1:13" s="19" customFormat="1" ht="45" customHeight="1" x14ac:dyDescent="0.3">
      <c r="B4" s="160"/>
      <c r="C4" s="166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34</v>
      </c>
      <c r="I4" s="48" t="s">
        <v>39</v>
      </c>
      <c r="J4"/>
    </row>
    <row r="5" spans="1:13" ht="15" customHeight="1" x14ac:dyDescent="0.3">
      <c r="B5" s="77" t="s">
        <v>21</v>
      </c>
      <c r="C5" s="108" t="s">
        <v>43</v>
      </c>
      <c r="D5" s="78" t="s">
        <v>43</v>
      </c>
      <c r="E5" s="109" t="s">
        <v>43</v>
      </c>
      <c r="F5" s="102" t="s">
        <v>43</v>
      </c>
      <c r="G5" s="109" t="s">
        <v>43</v>
      </c>
      <c r="H5" s="109" t="s">
        <v>43</v>
      </c>
      <c r="I5" s="110" t="s">
        <v>43</v>
      </c>
      <c r="M5" s="49"/>
    </row>
    <row r="6" spans="1:13" ht="15" customHeight="1" x14ac:dyDescent="0.3">
      <c r="B6" s="83" t="s">
        <v>6</v>
      </c>
      <c r="C6" s="111">
        <v>11817096</v>
      </c>
      <c r="D6" s="84">
        <v>2324053</v>
      </c>
      <c r="E6" s="112">
        <f t="shared" ref="E6" si="0">D6/C6*100</f>
        <v>19.666870777727453</v>
      </c>
      <c r="F6" s="105">
        <v>40089</v>
      </c>
      <c r="G6" s="112">
        <f>F6/C6*100</f>
        <v>0.33924578424343849</v>
      </c>
      <c r="H6" s="112">
        <f>F6/D6*100</f>
        <v>1.7249606613962762</v>
      </c>
      <c r="I6" s="113" t="s">
        <v>43</v>
      </c>
    </row>
    <row r="7" spans="1:13" ht="15" customHeight="1" x14ac:dyDescent="0.3">
      <c r="B7" s="83" t="s">
        <v>16</v>
      </c>
      <c r="C7" s="111">
        <v>190755799</v>
      </c>
      <c r="D7" s="84">
        <v>592570</v>
      </c>
      <c r="E7" s="112">
        <f>D7/C7*100</f>
        <v>0.31064324288248768</v>
      </c>
      <c r="F7" s="105">
        <v>137973</v>
      </c>
      <c r="G7" s="112">
        <f>F7/C7*100</f>
        <v>7.2329649071376331E-2</v>
      </c>
      <c r="H7" s="112">
        <f>F7/D7*100</f>
        <v>23.283831446073883</v>
      </c>
      <c r="I7" s="113" t="s">
        <v>40</v>
      </c>
    </row>
    <row r="8" spans="1:13" ht="15" customHeight="1" x14ac:dyDescent="0.3">
      <c r="B8" s="83" t="s">
        <v>17</v>
      </c>
      <c r="C8" s="111">
        <v>36328475</v>
      </c>
      <c r="D8" s="84">
        <v>9606600</v>
      </c>
      <c r="E8" s="112">
        <f t="shared" ref="E8:E21" si="1">D8/C8*100</f>
        <v>26.443719423950498</v>
      </c>
      <c r="F8" s="105">
        <v>133695</v>
      </c>
      <c r="G8" s="112">
        <f>F8/C8*100</f>
        <v>0.36801709953418082</v>
      </c>
      <c r="H8" s="112">
        <f>F8/D8*100</f>
        <v>1.3916994566235714</v>
      </c>
      <c r="I8" s="113" t="s">
        <v>43</v>
      </c>
    </row>
    <row r="9" spans="1:13" ht="15" customHeight="1" x14ac:dyDescent="0.3">
      <c r="A9" s="24"/>
      <c r="B9" s="83" t="s">
        <v>9</v>
      </c>
      <c r="C9" s="111">
        <v>68436616</v>
      </c>
      <c r="D9" s="84">
        <v>7726000</v>
      </c>
      <c r="E9" s="112">
        <f t="shared" si="1"/>
        <v>11.289278242512751</v>
      </c>
      <c r="F9" s="105">
        <v>564000</v>
      </c>
      <c r="G9" s="112">
        <f>F9/C9*100</f>
        <v>0.82412023411560853</v>
      </c>
      <c r="H9" s="112">
        <f>F9/D9*100</f>
        <v>7.300025886616619</v>
      </c>
      <c r="I9" s="113" t="s">
        <v>41</v>
      </c>
    </row>
    <row r="10" spans="1:13" ht="15" customHeight="1" x14ac:dyDescent="0.3">
      <c r="B10" s="83" t="s">
        <v>7</v>
      </c>
      <c r="C10" s="111">
        <v>83273548</v>
      </c>
      <c r="D10" s="84">
        <v>10252330</v>
      </c>
      <c r="E10" s="112">
        <f t="shared" si="1"/>
        <v>12.31162865787825</v>
      </c>
      <c r="F10" s="105">
        <v>115165</v>
      </c>
      <c r="G10" s="112">
        <f t="shared" ref="G10:G21" si="2">F10/C10*100</f>
        <v>0.13829721774314216</v>
      </c>
      <c r="H10" s="112">
        <f t="shared" ref="H10:H21" si="3">F10/D10*100</f>
        <v>1.1233056290618815</v>
      </c>
      <c r="I10" s="113" t="s">
        <v>43</v>
      </c>
    </row>
    <row r="11" spans="1:13" ht="15" customHeight="1" x14ac:dyDescent="0.3">
      <c r="B11" s="83" t="s">
        <v>10</v>
      </c>
      <c r="C11" s="111">
        <v>58971230</v>
      </c>
      <c r="D11" s="84">
        <v>6673604</v>
      </c>
      <c r="E11" s="112">
        <f t="shared" si="1"/>
        <v>11.316711555787458</v>
      </c>
      <c r="F11" s="105">
        <v>6935</v>
      </c>
      <c r="G11" s="112">
        <f t="shared" si="2"/>
        <v>1.1759971769284786E-2</v>
      </c>
      <c r="H11" s="112">
        <f t="shared" si="3"/>
        <v>0.10391686411120589</v>
      </c>
      <c r="I11" s="113" t="s">
        <v>43</v>
      </c>
    </row>
    <row r="12" spans="1:13" ht="15" customHeight="1" x14ac:dyDescent="0.3">
      <c r="B12" s="83" t="s">
        <v>62</v>
      </c>
      <c r="C12" s="111">
        <v>672050</v>
      </c>
      <c r="D12" s="84">
        <v>342943</v>
      </c>
      <c r="E12" s="112">
        <f t="shared" si="1"/>
        <v>51.029387694367976</v>
      </c>
      <c r="F12" s="105">
        <v>72061</v>
      </c>
      <c r="G12" s="112">
        <f t="shared" si="2"/>
        <v>10.722565285321032</v>
      </c>
      <c r="H12" s="112" t="s">
        <v>43</v>
      </c>
      <c r="I12" s="113" t="s">
        <v>43</v>
      </c>
    </row>
    <row r="13" spans="1:13" ht="15" customHeight="1" x14ac:dyDescent="0.3">
      <c r="B13" s="83" t="s">
        <v>44</v>
      </c>
      <c r="C13" s="111">
        <v>20252223</v>
      </c>
      <c r="D13" s="84">
        <v>342117</v>
      </c>
      <c r="E13" s="112">
        <f t="shared" si="1"/>
        <v>1.6892812211281694</v>
      </c>
      <c r="F13" s="105">
        <v>3767</v>
      </c>
      <c r="G13" s="112">
        <f t="shared" si="2"/>
        <v>1.8600427222236295E-2</v>
      </c>
      <c r="H13" s="112">
        <f t="shared" si="3"/>
        <v>1.1010853012273578</v>
      </c>
      <c r="I13" s="113" t="s">
        <v>43</v>
      </c>
    </row>
    <row r="14" spans="1:13" ht="15" customHeight="1" x14ac:dyDescent="0.3">
      <c r="B14" s="83" t="s">
        <v>11</v>
      </c>
      <c r="C14" s="111">
        <v>17942942</v>
      </c>
      <c r="D14" s="84">
        <v>2914939</v>
      </c>
      <c r="E14" s="112">
        <f t="shared" si="1"/>
        <v>16.245602309810732</v>
      </c>
      <c r="F14" s="105">
        <v>27054</v>
      </c>
      <c r="G14" s="112">
        <f t="shared" si="2"/>
        <v>0.15077794934632235</v>
      </c>
      <c r="H14" s="112">
        <f t="shared" si="3"/>
        <v>0.92811547685903539</v>
      </c>
      <c r="I14" s="113" t="s">
        <v>43</v>
      </c>
    </row>
    <row r="15" spans="1:13" ht="15" customHeight="1" x14ac:dyDescent="0.3">
      <c r="B15" s="83" t="s">
        <v>13</v>
      </c>
      <c r="C15" s="111">
        <v>5550203</v>
      </c>
      <c r="D15" s="84">
        <v>1011212</v>
      </c>
      <c r="E15" s="112">
        <f t="shared" si="1"/>
        <v>18.219369633867448</v>
      </c>
      <c r="F15" s="105">
        <v>4410</v>
      </c>
      <c r="G15" s="112">
        <f t="shared" si="2"/>
        <v>7.9456553210756439E-2</v>
      </c>
      <c r="H15" s="112">
        <f t="shared" si="3"/>
        <v>0.43611033096917368</v>
      </c>
      <c r="I15" s="113" t="s">
        <v>43</v>
      </c>
    </row>
    <row r="16" spans="1:13" ht="15" customHeight="1" x14ac:dyDescent="0.3">
      <c r="B16" s="83" t="s">
        <v>8</v>
      </c>
      <c r="C16" s="111">
        <v>48619695</v>
      </c>
      <c r="D16" s="84">
        <v>8838234</v>
      </c>
      <c r="E16" s="112">
        <f t="shared" si="1"/>
        <v>18.17829996671102</v>
      </c>
      <c r="F16" s="105">
        <v>96187</v>
      </c>
      <c r="G16" s="112">
        <f t="shared" si="2"/>
        <v>0.19783546564823162</v>
      </c>
      <c r="H16" s="112">
        <f t="shared" si="3"/>
        <v>1.0883056502011601</v>
      </c>
      <c r="I16" s="113" t="s">
        <v>43</v>
      </c>
    </row>
    <row r="17" spans="1:13" ht="15" customHeight="1" x14ac:dyDescent="0.3">
      <c r="B17" s="83" t="s">
        <v>63</v>
      </c>
      <c r="C17" s="111">
        <v>10587710</v>
      </c>
      <c r="D17" s="84">
        <v>2200238</v>
      </c>
      <c r="E17" s="112">
        <f t="shared" si="1"/>
        <v>20.781056526859913</v>
      </c>
      <c r="F17" s="105">
        <v>5194</v>
      </c>
      <c r="G17" s="112">
        <f t="shared" si="2"/>
        <v>4.9056878210680124E-2</v>
      </c>
      <c r="H17" s="112">
        <f t="shared" si="3"/>
        <v>0.23606537110985268</v>
      </c>
      <c r="I17" s="113"/>
    </row>
    <row r="18" spans="1:13" ht="15" customHeight="1" x14ac:dyDescent="0.3">
      <c r="B18" s="83" t="s">
        <v>14</v>
      </c>
      <c r="C18" s="111">
        <v>9051029</v>
      </c>
      <c r="D18" s="84">
        <v>2939164</v>
      </c>
      <c r="E18" s="112">
        <f t="shared" si="1"/>
        <v>32.473258012983933</v>
      </c>
      <c r="F18" s="105">
        <v>203855</v>
      </c>
      <c r="G18" s="112">
        <f t="shared" si="2"/>
        <v>2.2522853478869642</v>
      </c>
      <c r="H18" s="112">
        <f t="shared" si="3"/>
        <v>6.9358157625773851</v>
      </c>
      <c r="I18" s="113" t="s">
        <v>41</v>
      </c>
    </row>
    <row r="19" spans="1:13" s="67" customFormat="1" ht="15" customHeight="1" x14ac:dyDescent="0.3">
      <c r="B19" s="83" t="s">
        <v>12</v>
      </c>
      <c r="C19" s="111">
        <v>59597538</v>
      </c>
      <c r="D19" s="84">
        <v>10017971</v>
      </c>
      <c r="E19" s="112">
        <f t="shared" si="1"/>
        <v>16.809370548159222</v>
      </c>
      <c r="F19" s="105">
        <v>156295</v>
      </c>
      <c r="G19" s="112">
        <f t="shared" si="2"/>
        <v>0.26225076613064113</v>
      </c>
      <c r="H19" s="112">
        <f t="shared" si="3"/>
        <v>1.5601462611540802</v>
      </c>
      <c r="I19" s="113" t="s">
        <v>43</v>
      </c>
      <c r="J19" s="68"/>
    </row>
    <row r="20" spans="1:13" ht="15" customHeight="1" x14ac:dyDescent="0.3">
      <c r="B20" s="83" t="s">
        <v>19</v>
      </c>
      <c r="C20" s="111">
        <v>332382479</v>
      </c>
      <c r="D20" s="84">
        <v>55669574</v>
      </c>
      <c r="E20" s="112">
        <f t="shared" si="1"/>
        <v>16.748648775797836</v>
      </c>
      <c r="F20" s="105">
        <v>157895</v>
      </c>
      <c r="G20" s="112">
        <f t="shared" si="2"/>
        <v>4.7504008176074766E-2</v>
      </c>
      <c r="H20" s="112">
        <f t="shared" si="3"/>
        <v>0.2836288993337725</v>
      </c>
      <c r="I20" s="113" t="s">
        <v>43</v>
      </c>
    </row>
    <row r="21" spans="1:13" ht="15" customHeight="1" thickBot="1" x14ac:dyDescent="0.35">
      <c r="B21" s="92" t="s">
        <v>20</v>
      </c>
      <c r="C21" s="114">
        <v>27150095</v>
      </c>
      <c r="D21" s="94">
        <v>1156578</v>
      </c>
      <c r="E21" s="115">
        <f t="shared" si="1"/>
        <v>4.2599408952344371</v>
      </c>
      <c r="F21" s="106">
        <v>37326</v>
      </c>
      <c r="G21" s="115">
        <f t="shared" si="2"/>
        <v>0.13748018192938183</v>
      </c>
      <c r="H21" s="115">
        <f t="shared" si="3"/>
        <v>3.2272790940170055</v>
      </c>
      <c r="I21" s="116" t="s">
        <v>43</v>
      </c>
    </row>
    <row r="22" spans="1:13" ht="15" customHeight="1" x14ac:dyDescent="0.3">
      <c r="B22" s="3"/>
      <c r="C22" s="3"/>
      <c r="D22" s="3"/>
      <c r="E22" s="3"/>
      <c r="F22" s="4"/>
      <c r="G22" s="4"/>
      <c r="H22" s="4"/>
      <c r="I22" s="4"/>
    </row>
    <row r="23" spans="1:13" ht="15" customHeight="1" x14ac:dyDescent="0.3">
      <c r="A23" s="29" t="s">
        <v>45</v>
      </c>
      <c r="B23" s="151" t="s">
        <v>78</v>
      </c>
      <c r="C23" s="154"/>
      <c r="D23" s="154"/>
      <c r="E23" s="154"/>
      <c r="F23" s="154"/>
      <c r="G23" s="154"/>
      <c r="H23" s="163"/>
      <c r="I23" s="163"/>
      <c r="K23"/>
      <c r="L23"/>
      <c r="M23"/>
    </row>
    <row r="24" spans="1:13" ht="45" customHeight="1" x14ac:dyDescent="0.3">
      <c r="A24" s="29" t="s">
        <v>4</v>
      </c>
      <c r="B24" s="144" t="s">
        <v>79</v>
      </c>
      <c r="C24" s="164"/>
      <c r="D24" s="164"/>
      <c r="E24" s="164"/>
      <c r="F24" s="154"/>
      <c r="G24" s="154"/>
      <c r="H24" s="154"/>
      <c r="I24" s="154"/>
    </row>
    <row r="25" spans="1:13" s="126" customFormat="1" ht="15" customHeight="1" x14ac:dyDescent="0.3">
      <c r="A25" s="123" t="s">
        <v>3</v>
      </c>
      <c r="B25" s="124" t="s">
        <v>66</v>
      </c>
      <c r="C25" s="125"/>
      <c r="D25" s="122"/>
      <c r="E25" s="122"/>
      <c r="F25" s="122"/>
      <c r="G25" s="125"/>
      <c r="H25" s="37"/>
    </row>
    <row r="26" spans="1:13" s="126" customFormat="1" ht="15" customHeight="1" x14ac:dyDescent="0.3">
      <c r="A26" s="123" t="s">
        <v>1</v>
      </c>
      <c r="B26" s="134" t="s">
        <v>64</v>
      </c>
      <c r="C26" s="134"/>
      <c r="D26" s="134"/>
      <c r="E26" s="122"/>
      <c r="F26" s="122"/>
      <c r="G26" s="37"/>
    </row>
    <row r="27" spans="1:13" s="126" customFormat="1" ht="15" customHeight="1" x14ac:dyDescent="0.3">
      <c r="A27" s="123"/>
      <c r="B27" s="134" t="s">
        <v>65</v>
      </c>
      <c r="C27" s="134"/>
      <c r="D27" s="134"/>
      <c r="G27" s="37"/>
    </row>
    <row r="29" spans="1:13" ht="12" customHeight="1" x14ac:dyDescent="0.3">
      <c r="E29" s="69"/>
      <c r="F29" s="69"/>
    </row>
  </sheetData>
  <mergeCells count="9">
    <mergeCell ref="B23:I23"/>
    <mergeCell ref="B24:I24"/>
    <mergeCell ref="B26:D26"/>
    <mergeCell ref="B27:D27"/>
    <mergeCell ref="B2:I2"/>
    <mergeCell ref="C3:C4"/>
    <mergeCell ref="D3:E3"/>
    <mergeCell ref="B3:B4"/>
    <mergeCell ref="F3:I3"/>
  </mergeCells>
  <hyperlinks>
    <hyperlink ref="C1" location="Contents!A1" display="[contents Ç]" xr:uid="{00000000-0004-0000-0400-000000000000}"/>
    <hyperlink ref="B26" r:id="rId1" display="http://www.observatorioemigracao.pt/np4/5810.html" xr:uid="{E1A2D57F-6560-4425-B273-187DB46F3F48}"/>
    <hyperlink ref="B27" r:id="rId2" display="http://www.observatorioemigracao.pt/np4/5810.html" xr:uid="{EFAB8F55-EB77-4215-A5A0-DE0D062B1C02}"/>
    <hyperlink ref="B26:C26" r:id="rId3" display="http://www.observatorioemigracao.pt/np4EN/9947.html" xr:uid="{13068641-FCAC-4A95-9449-EFB6494BE2A0}"/>
    <hyperlink ref="B27:C27" r:id="rId4" display="http://www.observatorioemigracao.pt/np4/9947.html" xr:uid="{8853723C-ABC1-4BC9-BC19-8F6E0D2FF2D3}"/>
    <hyperlink ref="B26:D26" r:id="rId5" display="http://www.observatorioemigracao.pt/np4EN/10749.html" xr:uid="{FE142E5F-E1E4-43D5-A581-97C885B6E686}"/>
    <hyperlink ref="B27:D27" r:id="rId6" display="http://www.observatorioemigracao.pt/np4/10749.html" xr:uid="{37C07F71-A1C4-4C43-A36E-078BF5F8EB2C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7"/>
  <sheetViews>
    <sheetView showGridLines="0" workbookViewId="0">
      <selection activeCell="C1" sqref="C1"/>
    </sheetView>
  </sheetViews>
  <sheetFormatPr defaultColWidth="8.88671875" defaultRowHeight="14.4" x14ac:dyDescent="0.3"/>
  <cols>
    <col min="1" max="1" width="8.6640625" customWidth="1"/>
    <col min="2" max="8" width="16.6640625" customWidth="1"/>
  </cols>
  <sheetData>
    <row r="1" spans="1:8" s="1" customFormat="1" ht="30" customHeight="1" x14ac:dyDescent="0.3">
      <c r="A1" s="26" t="s">
        <v>0</v>
      </c>
      <c r="B1" s="51"/>
      <c r="C1" s="36" t="s">
        <v>2</v>
      </c>
      <c r="D1" s="27"/>
    </row>
    <row r="2" spans="1:8" s="24" customFormat="1" ht="30" customHeight="1" thickBot="1" x14ac:dyDescent="0.35">
      <c r="B2" s="172" t="s">
        <v>72</v>
      </c>
      <c r="C2" s="172"/>
      <c r="D2" s="172"/>
      <c r="E2" s="173"/>
      <c r="F2" s="174"/>
      <c r="G2" s="174"/>
      <c r="H2" s="174"/>
    </row>
    <row r="3" spans="1:8" s="24" customFormat="1" ht="30" customHeight="1" x14ac:dyDescent="0.3">
      <c r="B3" s="159" t="s">
        <v>5</v>
      </c>
      <c r="C3" s="165" t="s">
        <v>32</v>
      </c>
      <c r="D3" s="167" t="s">
        <v>31</v>
      </c>
      <c r="E3" s="175"/>
      <c r="F3" s="169" t="s">
        <v>35</v>
      </c>
      <c r="G3" s="170"/>
      <c r="H3" s="170"/>
    </row>
    <row r="4" spans="1:8" s="23" customFormat="1" ht="45" customHeight="1" x14ac:dyDescent="0.3">
      <c r="A4" s="24"/>
      <c r="B4" s="160"/>
      <c r="C4" s="166"/>
      <c r="D4" s="38" t="s">
        <v>15</v>
      </c>
      <c r="E4" s="47" t="s">
        <v>33</v>
      </c>
      <c r="F4" s="38" t="s">
        <v>15</v>
      </c>
      <c r="G4" s="39" t="s">
        <v>33</v>
      </c>
      <c r="H4" s="48" t="s">
        <v>47</v>
      </c>
    </row>
    <row r="5" spans="1:8" s="23" customFormat="1" ht="15" customHeight="1" x14ac:dyDescent="0.3">
      <c r="A5" s="24"/>
      <c r="B5" s="77" t="s">
        <v>21</v>
      </c>
      <c r="C5" s="108" t="s">
        <v>43</v>
      </c>
      <c r="D5" s="78" t="s">
        <v>43</v>
      </c>
      <c r="E5" s="103" t="s">
        <v>43</v>
      </c>
      <c r="F5" s="102" t="s">
        <v>43</v>
      </c>
      <c r="G5" s="103" t="s">
        <v>43</v>
      </c>
      <c r="H5" s="103" t="s">
        <v>43</v>
      </c>
    </row>
    <row r="6" spans="1:8" s="23" customFormat="1" ht="15" customHeight="1" x14ac:dyDescent="0.3">
      <c r="A6" s="24"/>
      <c r="B6" s="83" t="s">
        <v>6</v>
      </c>
      <c r="C6" s="111">
        <v>11817096</v>
      </c>
      <c r="D6" s="84">
        <v>1657893</v>
      </c>
      <c r="E6" s="104">
        <f t="shared" ref="E6" si="0">D6/C6*100</f>
        <v>14.029614382416797</v>
      </c>
      <c r="F6" s="105">
        <v>55273</v>
      </c>
      <c r="G6" s="104">
        <f t="shared" ref="G6:G20" si="1">F6/C6*100</f>
        <v>0.46773758967516221</v>
      </c>
      <c r="H6" s="104">
        <f t="shared" ref="H6:H20" si="2">F6/D6*100</f>
        <v>3.3339304768160547</v>
      </c>
    </row>
    <row r="7" spans="1:8" s="23" customFormat="1" ht="15" customHeight="1" x14ac:dyDescent="0.3">
      <c r="A7" s="24"/>
      <c r="B7" s="83" t="s">
        <v>46</v>
      </c>
      <c r="C7" s="111" t="s">
        <v>43</v>
      </c>
      <c r="D7" s="84" t="s">
        <v>43</v>
      </c>
      <c r="E7" s="104" t="s">
        <v>43</v>
      </c>
      <c r="F7" s="105" t="s">
        <v>43</v>
      </c>
      <c r="G7" s="104" t="s">
        <v>43</v>
      </c>
      <c r="H7" s="104" t="s">
        <v>43</v>
      </c>
    </row>
    <row r="8" spans="1:8" s="23" customFormat="1" ht="15" customHeight="1" x14ac:dyDescent="0.3">
      <c r="A8" s="24"/>
      <c r="B8" s="83" t="s">
        <v>17</v>
      </c>
      <c r="C8" s="111">
        <v>36328475</v>
      </c>
      <c r="D8" s="84">
        <v>3185250</v>
      </c>
      <c r="E8" s="104">
        <f t="shared" ref="E8:E19" si="3">D8/C8*100</f>
        <v>8.7679155263192303</v>
      </c>
      <c r="F8" s="105">
        <v>24270</v>
      </c>
      <c r="G8" s="104">
        <f t="shared" si="1"/>
        <v>6.680709828860143E-2</v>
      </c>
      <c r="H8" s="104">
        <f t="shared" si="2"/>
        <v>0.76194961149046392</v>
      </c>
    </row>
    <row r="9" spans="1:8" s="23" customFormat="1" ht="15" customHeight="1" x14ac:dyDescent="0.3">
      <c r="A9" s="24"/>
      <c r="B9" s="83" t="s">
        <v>9</v>
      </c>
      <c r="C9" s="111">
        <v>68436616</v>
      </c>
      <c r="D9" s="84">
        <v>6028000</v>
      </c>
      <c r="E9" s="104">
        <f t="shared" si="3"/>
        <v>8.8081503036327806</v>
      </c>
      <c r="F9" s="105">
        <v>537000</v>
      </c>
      <c r="G9" s="104">
        <f t="shared" si="1"/>
        <v>0.78466766971645707</v>
      </c>
      <c r="H9" s="104">
        <f t="shared" si="2"/>
        <v>8.9084273390842732</v>
      </c>
    </row>
    <row r="10" spans="1:8" s="23" customFormat="1" ht="15" customHeight="1" x14ac:dyDescent="0.3">
      <c r="A10" s="24"/>
      <c r="B10" s="83" t="s">
        <v>7</v>
      </c>
      <c r="C10" s="111">
        <v>83577140</v>
      </c>
      <c r="D10" s="80">
        <v>14061640</v>
      </c>
      <c r="E10" s="104">
        <f t="shared" si="3"/>
        <v>16.82474418244032</v>
      </c>
      <c r="F10" s="105">
        <v>140185</v>
      </c>
      <c r="G10" s="104">
        <f t="shared" si="1"/>
        <v>0.16773127197221632</v>
      </c>
      <c r="H10" s="104">
        <f t="shared" si="2"/>
        <v>0.99693207904625636</v>
      </c>
    </row>
    <row r="11" spans="1:8" s="23" customFormat="1" ht="15" customHeight="1" x14ac:dyDescent="0.3">
      <c r="A11" s="24"/>
      <c r="B11" s="83" t="s">
        <v>10</v>
      </c>
      <c r="C11" s="111">
        <v>58997201</v>
      </c>
      <c r="D11" s="84">
        <v>5253658</v>
      </c>
      <c r="E11" s="104">
        <f t="shared" si="3"/>
        <v>8.9049275405455255</v>
      </c>
      <c r="F11" s="105">
        <v>7518</v>
      </c>
      <c r="G11" s="104">
        <f t="shared" si="1"/>
        <v>1.2742977416843894E-2</v>
      </c>
      <c r="H11" s="104">
        <f t="shared" si="2"/>
        <v>0.14310029316716086</v>
      </c>
    </row>
    <row r="12" spans="1:8" s="23" customFormat="1" ht="15" customHeight="1" x14ac:dyDescent="0.3">
      <c r="A12" s="24"/>
      <c r="B12" s="83" t="s">
        <v>18</v>
      </c>
      <c r="C12" s="111">
        <v>672050</v>
      </c>
      <c r="D12" s="84">
        <v>317678</v>
      </c>
      <c r="E12" s="104">
        <f t="shared" si="3"/>
        <v>47.269994792054163</v>
      </c>
      <c r="F12" s="105">
        <v>90915</v>
      </c>
      <c r="G12" s="104">
        <f t="shared" si="1"/>
        <v>13.528011308682389</v>
      </c>
      <c r="H12" s="104">
        <f t="shared" si="2"/>
        <v>28.618601225139923</v>
      </c>
    </row>
    <row r="13" spans="1:8" s="23" customFormat="1" ht="15" customHeight="1" x14ac:dyDescent="0.3">
      <c r="A13" s="24"/>
      <c r="B13" s="83" t="s">
        <v>44</v>
      </c>
      <c r="C13" s="111">
        <v>26899105</v>
      </c>
      <c r="D13" s="84">
        <v>142315</v>
      </c>
      <c r="E13" s="104">
        <f t="shared" si="3"/>
        <v>0.52906964748455387</v>
      </c>
      <c r="F13" s="105">
        <v>5560</v>
      </c>
      <c r="G13" s="104">
        <f>F13/C13*100</f>
        <v>2.0669832695177033E-2</v>
      </c>
      <c r="H13" s="104">
        <f>F13/D13*100</f>
        <v>3.906826406211573</v>
      </c>
    </row>
    <row r="14" spans="1:8" s="23" customFormat="1" ht="15" customHeight="1" x14ac:dyDescent="0.3">
      <c r="A14" s="1"/>
      <c r="B14" s="83" t="s">
        <v>11</v>
      </c>
      <c r="C14" s="111">
        <v>17942942</v>
      </c>
      <c r="D14" s="84">
        <v>1544097</v>
      </c>
      <c r="E14" s="104">
        <f t="shared" si="3"/>
        <v>8.605595448059745</v>
      </c>
      <c r="F14" s="105">
        <v>34643</v>
      </c>
      <c r="G14" s="104">
        <f t="shared" si="1"/>
        <v>0.19307313148534949</v>
      </c>
      <c r="H14" s="104">
        <f t="shared" si="2"/>
        <v>2.2435766664918071</v>
      </c>
    </row>
    <row r="15" spans="1:8" s="23" customFormat="1" ht="15" customHeight="1" x14ac:dyDescent="0.3">
      <c r="A15" s="24"/>
      <c r="B15" s="83" t="s">
        <v>13</v>
      </c>
      <c r="C15" s="111">
        <v>5550203</v>
      </c>
      <c r="D15" s="84">
        <v>633402</v>
      </c>
      <c r="E15" s="104">
        <f t="shared" si="3"/>
        <v>11.412231228299218</v>
      </c>
      <c r="F15" s="105">
        <v>6331</v>
      </c>
      <c r="G15" s="104">
        <f t="shared" si="1"/>
        <v>0.11406789985879796</v>
      </c>
      <c r="H15" s="104">
        <f t="shared" si="2"/>
        <v>0.99952320958885499</v>
      </c>
    </row>
    <row r="16" spans="1:8" s="23" customFormat="1" ht="15" customHeight="1" x14ac:dyDescent="0.3">
      <c r="A16" s="24"/>
      <c r="B16" s="83" t="s">
        <v>8</v>
      </c>
      <c r="C16" s="111">
        <v>48619695</v>
      </c>
      <c r="D16" s="84">
        <v>6502282</v>
      </c>
      <c r="E16" s="104">
        <f t="shared" si="3"/>
        <v>13.373761394430797</v>
      </c>
      <c r="F16" s="105">
        <v>106843</v>
      </c>
      <c r="G16" s="104">
        <f t="shared" si="1"/>
        <v>0.21975250975967664</v>
      </c>
      <c r="H16" s="104">
        <f t="shared" si="2"/>
        <v>1.6431615854249324</v>
      </c>
    </row>
    <row r="17" spans="1:14" s="23" customFormat="1" ht="15" customHeight="1" x14ac:dyDescent="0.3">
      <c r="A17" s="24"/>
      <c r="B17" s="83" t="s">
        <v>63</v>
      </c>
      <c r="C17" s="111">
        <v>10587710</v>
      </c>
      <c r="D17" s="84">
        <v>831813</v>
      </c>
      <c r="E17" s="104">
        <f t="shared" si="3"/>
        <v>7.8564014314710162</v>
      </c>
      <c r="F17" s="105">
        <v>4105</v>
      </c>
      <c r="G17" s="104">
        <f t="shared" si="1"/>
        <v>3.8771367935087002E-2</v>
      </c>
      <c r="H17" s="104">
        <f t="shared" si="2"/>
        <v>0.49350034202398857</v>
      </c>
    </row>
    <row r="18" spans="1:14" s="23" customFormat="1" ht="15" customHeight="1" x14ac:dyDescent="0.3">
      <c r="A18" s="24"/>
      <c r="B18" s="83" t="s">
        <v>14</v>
      </c>
      <c r="C18" s="111">
        <v>9051029</v>
      </c>
      <c r="D18" s="84">
        <v>2479888</v>
      </c>
      <c r="E18" s="104">
        <f t="shared" si="3"/>
        <v>27.398962040669627</v>
      </c>
      <c r="F18" s="105">
        <v>257258</v>
      </c>
      <c r="G18" s="104">
        <f t="shared" si="1"/>
        <v>2.8423066592759785</v>
      </c>
      <c r="H18" s="104">
        <f t="shared" si="2"/>
        <v>10.373774944674921</v>
      </c>
    </row>
    <row r="19" spans="1:14" s="23" customFormat="1" ht="15" customHeight="1" x14ac:dyDescent="0.3">
      <c r="A19" s="24"/>
      <c r="B19" s="83" t="s">
        <v>12</v>
      </c>
      <c r="C19" s="111">
        <v>66282000</v>
      </c>
      <c r="D19" s="84">
        <v>6068000</v>
      </c>
      <c r="E19" s="104">
        <f t="shared" si="3"/>
        <v>9.1548233306176634</v>
      </c>
      <c r="F19" s="105">
        <v>268245</v>
      </c>
      <c r="G19" s="104">
        <f t="shared" si="1"/>
        <v>0.40470263419933011</v>
      </c>
      <c r="H19" s="104">
        <f t="shared" si="2"/>
        <v>4.42064930784443</v>
      </c>
    </row>
    <row r="20" spans="1:14" s="23" customFormat="1" ht="15" customHeight="1" x14ac:dyDescent="0.3">
      <c r="A20" s="24"/>
      <c r="B20" s="83" t="s">
        <v>19</v>
      </c>
      <c r="C20" s="111">
        <v>332382479</v>
      </c>
      <c r="D20" s="84">
        <v>26286802</v>
      </c>
      <c r="E20" s="104">
        <f>D20/C20*100</f>
        <v>7.908600380828136</v>
      </c>
      <c r="F20" s="105">
        <v>29019</v>
      </c>
      <c r="G20" s="104">
        <f t="shared" si="1"/>
        <v>8.7306045996485872E-3</v>
      </c>
      <c r="H20" s="104">
        <f t="shared" si="2"/>
        <v>0.11039380142171726</v>
      </c>
    </row>
    <row r="21" spans="1:14" ht="15" customHeight="1" thickBot="1" x14ac:dyDescent="0.35">
      <c r="A21" s="1"/>
      <c r="B21" s="92" t="s">
        <v>20</v>
      </c>
      <c r="C21" s="114" t="s">
        <v>43</v>
      </c>
      <c r="D21" s="94" t="s">
        <v>43</v>
      </c>
      <c r="E21" s="107" t="s">
        <v>43</v>
      </c>
      <c r="F21" s="106" t="s">
        <v>43</v>
      </c>
      <c r="G21" s="107" t="s">
        <v>43</v>
      </c>
      <c r="H21" s="107" t="s">
        <v>43</v>
      </c>
    </row>
    <row r="22" spans="1:14" s="23" customFormat="1" ht="15" customHeight="1" x14ac:dyDescent="0.3">
      <c r="A22" s="24"/>
      <c r="B22" s="3"/>
      <c r="C22" s="3"/>
      <c r="D22" s="3"/>
      <c r="E22" s="3"/>
      <c r="F22" s="4"/>
      <c r="G22" s="4"/>
      <c r="H22" s="4"/>
    </row>
    <row r="23" spans="1:14" s="1" customFormat="1" ht="15" customHeight="1" x14ac:dyDescent="0.3">
      <c r="A23" s="29" t="s">
        <v>45</v>
      </c>
      <c r="B23" s="151" t="s">
        <v>80</v>
      </c>
      <c r="C23" s="143"/>
      <c r="D23" s="143"/>
      <c r="E23" s="143"/>
      <c r="F23" s="143"/>
      <c r="G23" s="143"/>
      <c r="H23" s="143"/>
      <c r="I23" s="4"/>
      <c r="J23" s="4"/>
      <c r="K23"/>
      <c r="L23"/>
      <c r="M23"/>
      <c r="N23"/>
    </row>
    <row r="24" spans="1:14" s="23" customFormat="1" ht="60" customHeight="1" x14ac:dyDescent="0.3">
      <c r="A24" s="29" t="s">
        <v>4</v>
      </c>
      <c r="B24" s="144" t="s">
        <v>54</v>
      </c>
      <c r="C24" s="164"/>
      <c r="D24" s="164"/>
      <c r="E24" s="164"/>
      <c r="F24" s="154"/>
      <c r="G24" s="154"/>
      <c r="H24" s="154"/>
    </row>
    <row r="25" spans="1:14" s="126" customFormat="1" ht="15" customHeight="1" x14ac:dyDescent="0.3">
      <c r="A25" s="123" t="s">
        <v>3</v>
      </c>
      <c r="B25" s="124" t="s">
        <v>66</v>
      </c>
      <c r="C25" s="125"/>
      <c r="D25" s="122"/>
      <c r="E25" s="122"/>
      <c r="F25" s="122"/>
      <c r="G25" s="125"/>
      <c r="H25" s="37"/>
    </row>
    <row r="26" spans="1:14" s="126" customFormat="1" ht="15" customHeight="1" x14ac:dyDescent="0.3">
      <c r="A26" s="123" t="s">
        <v>1</v>
      </c>
      <c r="B26" s="134" t="s">
        <v>64</v>
      </c>
      <c r="C26" s="134"/>
      <c r="D26" s="134"/>
      <c r="E26" s="122"/>
      <c r="F26" s="122"/>
      <c r="G26" s="37"/>
    </row>
    <row r="27" spans="1:14" s="126" customFormat="1" ht="15" customHeight="1" x14ac:dyDescent="0.3">
      <c r="A27" s="123"/>
      <c r="B27" s="134" t="s">
        <v>65</v>
      </c>
      <c r="C27" s="134"/>
      <c r="D27" s="134"/>
      <c r="G27" s="37"/>
    </row>
  </sheetData>
  <mergeCells count="9">
    <mergeCell ref="B23:H23"/>
    <mergeCell ref="B24:H24"/>
    <mergeCell ref="B26:D26"/>
    <mergeCell ref="B27:D27"/>
    <mergeCell ref="B2:H2"/>
    <mergeCell ref="B3:B4"/>
    <mergeCell ref="C3:C4"/>
    <mergeCell ref="D3:E3"/>
    <mergeCell ref="F3:H3"/>
  </mergeCells>
  <hyperlinks>
    <hyperlink ref="C1" location="Contents!A1" display="[contents Ç]" xr:uid="{00000000-0004-0000-0600-000000000000}"/>
    <hyperlink ref="B26" r:id="rId1" display="http://www.observatorioemigracao.pt/np4/5810.html" xr:uid="{3C944AB5-BC20-4D7B-B564-65354B230E8B}"/>
    <hyperlink ref="B27" r:id="rId2" display="http://www.observatorioemigracao.pt/np4/5810.html" xr:uid="{26E81B34-61F9-4FB4-87A0-EE6B2F932582}"/>
    <hyperlink ref="B26:C26" r:id="rId3" display="http://www.observatorioemigracao.pt/np4EN/9947.html" xr:uid="{7313C9C5-6743-4C5D-A68C-B1B045588CE9}"/>
    <hyperlink ref="B27:C27" r:id="rId4" display="http://www.observatorioemigracao.pt/np4/9947.html" xr:uid="{87D37B35-8039-411B-9D19-6119F3329A92}"/>
    <hyperlink ref="B26:D26" r:id="rId5" display="http://www.observatorioemigracao.pt/np4EN/10749.html" xr:uid="{3F901F80-E9E4-43AE-8FDF-38A80973B724}"/>
    <hyperlink ref="B27:D27" r:id="rId6" display="http://www.observatorioemigracao.pt/np4/10749.html" xr:uid="{A5A9C091-B400-43BC-A105-E75E569A236E}"/>
  </hyperlinks>
  <pageMargins left="0.7" right="0.7" top="0.75" bottom="0.75" header="0.3" footer="0.3"/>
  <pageSetup orientation="portrait" r:id="rId7"/>
  <ignoredErrors>
    <ignoredError sqref="G18:H20 G6:H6 G8:H16" evalError="1"/>
  </ignoredErrors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9"/>
  <sheetViews>
    <sheetView showGridLines="0" workbookViewId="0">
      <selection activeCell="C1" sqref="C1"/>
    </sheetView>
  </sheetViews>
  <sheetFormatPr defaultColWidth="9.109375" defaultRowHeight="14.4" x14ac:dyDescent="0.3"/>
  <cols>
    <col min="1" max="1" width="8.6640625" style="23" customWidth="1"/>
    <col min="2" max="2" width="16.6640625" style="23" customWidth="1"/>
    <col min="3" max="3" width="18.6640625" style="28" customWidth="1"/>
    <col min="4" max="5" width="18.6640625" style="23" customWidth="1"/>
    <col min="10" max="16384" width="9.109375" style="23"/>
  </cols>
  <sheetData>
    <row r="1" spans="1:9" s="24" customFormat="1" ht="30" customHeight="1" x14ac:dyDescent="0.3">
      <c r="A1" s="25" t="s">
        <v>0</v>
      </c>
      <c r="B1" s="51"/>
      <c r="C1" s="36" t="s">
        <v>2</v>
      </c>
      <c r="F1"/>
      <c r="G1"/>
      <c r="H1"/>
      <c r="I1"/>
    </row>
    <row r="2" spans="1:9" s="24" customFormat="1" ht="45" customHeight="1" thickBot="1" x14ac:dyDescent="0.35">
      <c r="B2" s="146" t="s">
        <v>73</v>
      </c>
      <c r="C2" s="173"/>
      <c r="D2" s="173"/>
      <c r="E2" s="174"/>
      <c r="F2"/>
      <c r="G2"/>
      <c r="H2"/>
      <c r="I2"/>
    </row>
    <row r="3" spans="1:9" s="24" customFormat="1" ht="30" customHeight="1" x14ac:dyDescent="0.3">
      <c r="B3" s="159" t="s">
        <v>5</v>
      </c>
      <c r="C3" s="161" t="s">
        <v>29</v>
      </c>
      <c r="D3" s="169" t="s">
        <v>25</v>
      </c>
      <c r="E3" s="176"/>
      <c r="F3"/>
      <c r="G3"/>
      <c r="H3"/>
      <c r="I3"/>
    </row>
    <row r="4" spans="1:9" ht="60" customHeight="1" x14ac:dyDescent="0.3">
      <c r="B4" s="160"/>
      <c r="C4" s="162"/>
      <c r="D4" s="42" t="s">
        <v>15</v>
      </c>
      <c r="E4" s="46" t="s">
        <v>30</v>
      </c>
    </row>
    <row r="5" spans="1:9" ht="15" customHeight="1" x14ac:dyDescent="0.3">
      <c r="B5" s="77" t="s">
        <v>21</v>
      </c>
      <c r="C5" s="117" t="s">
        <v>43</v>
      </c>
      <c r="D5" s="79" t="s">
        <v>43</v>
      </c>
      <c r="E5" s="118" t="s">
        <v>43</v>
      </c>
    </row>
    <row r="6" spans="1:9" ht="15" customHeight="1" x14ac:dyDescent="0.3">
      <c r="B6" s="83" t="s">
        <v>6</v>
      </c>
      <c r="C6" s="90">
        <v>60108</v>
      </c>
      <c r="D6" s="85">
        <v>558</v>
      </c>
      <c r="E6" s="119">
        <f t="shared" ref="E6:E20" si="0">D6/C6*100</f>
        <v>0.92832900778598515</v>
      </c>
    </row>
    <row r="7" spans="1:9" ht="15" customHeight="1" x14ac:dyDescent="0.3">
      <c r="B7" s="83" t="s">
        <v>16</v>
      </c>
      <c r="C7" s="90" t="s">
        <v>43</v>
      </c>
      <c r="D7" s="85" t="s">
        <v>43</v>
      </c>
      <c r="E7" s="119" t="s">
        <v>43</v>
      </c>
    </row>
    <row r="8" spans="1:9" ht="15" customHeight="1" x14ac:dyDescent="0.3">
      <c r="B8" s="83" t="s">
        <v>17</v>
      </c>
      <c r="C8" s="90">
        <v>379991</v>
      </c>
      <c r="D8" s="85">
        <v>1098</v>
      </c>
      <c r="E8" s="119">
        <f t="shared" si="0"/>
        <v>0.28895421207344385</v>
      </c>
    </row>
    <row r="9" spans="1:9" ht="15" customHeight="1" x14ac:dyDescent="0.3">
      <c r="B9" s="83" t="s">
        <v>9</v>
      </c>
      <c r="C9" s="90">
        <v>97288</v>
      </c>
      <c r="D9" s="85">
        <v>1348</v>
      </c>
      <c r="E9" s="119">
        <f t="shared" si="0"/>
        <v>1.3855768440095386</v>
      </c>
    </row>
    <row r="10" spans="1:9" ht="15" customHeight="1" x14ac:dyDescent="0.3">
      <c r="B10" s="83" t="s">
        <v>7</v>
      </c>
      <c r="C10" s="90">
        <v>292020</v>
      </c>
      <c r="D10" s="85">
        <v>680</v>
      </c>
      <c r="E10" s="119">
        <f t="shared" si="0"/>
        <v>0.23286076296144101</v>
      </c>
    </row>
    <row r="11" spans="1:9" ht="15" customHeight="1" x14ac:dyDescent="0.3">
      <c r="B11" s="83" t="s">
        <v>10</v>
      </c>
      <c r="C11" s="90">
        <v>213567</v>
      </c>
      <c r="D11" s="85">
        <v>45</v>
      </c>
      <c r="E11" s="119">
        <f t="shared" si="0"/>
        <v>2.1070671030636756E-2</v>
      </c>
    </row>
    <row r="12" spans="1:9" ht="15" customHeight="1" x14ac:dyDescent="0.3">
      <c r="B12" s="83" t="s">
        <v>18</v>
      </c>
      <c r="C12" s="90">
        <v>7417</v>
      </c>
      <c r="D12" s="85">
        <v>1267</v>
      </c>
      <c r="E12" s="119">
        <f t="shared" si="0"/>
        <v>17.082378320075502</v>
      </c>
    </row>
    <row r="13" spans="1:9" ht="15" customHeight="1" x14ac:dyDescent="0.3">
      <c r="B13" s="83" t="s">
        <v>44</v>
      </c>
      <c r="C13" s="90" t="s">
        <v>43</v>
      </c>
      <c r="D13" s="85" t="s">
        <v>43</v>
      </c>
      <c r="E13" s="119" t="s">
        <v>43</v>
      </c>
    </row>
    <row r="14" spans="1:9" ht="15" customHeight="1" x14ac:dyDescent="0.3">
      <c r="B14" s="83" t="s">
        <v>11</v>
      </c>
      <c r="C14" s="90">
        <v>58999</v>
      </c>
      <c r="D14" s="85">
        <v>105</v>
      </c>
      <c r="E14" s="119">
        <f t="shared" si="0"/>
        <v>0.17796911812064611</v>
      </c>
    </row>
    <row r="15" spans="1:9" ht="15" customHeight="1" x14ac:dyDescent="0.3">
      <c r="B15" s="83" t="s">
        <v>13</v>
      </c>
      <c r="C15" s="90">
        <v>27460</v>
      </c>
      <c r="D15" s="85">
        <v>134</v>
      </c>
      <c r="E15" s="119">
        <f t="shared" si="0"/>
        <v>0.48798252002913328</v>
      </c>
    </row>
    <row r="16" spans="1:9" ht="15" customHeight="1" x14ac:dyDescent="0.3">
      <c r="B16" s="83" t="s">
        <v>8</v>
      </c>
      <c r="C16" s="90">
        <v>221805</v>
      </c>
      <c r="D16" s="85">
        <v>683</v>
      </c>
      <c r="E16" s="119">
        <f t="shared" si="0"/>
        <v>0.30792813507360067</v>
      </c>
    </row>
    <row r="17" spans="1:17" ht="15" customHeight="1" x14ac:dyDescent="0.3">
      <c r="B17" s="83" t="s">
        <v>63</v>
      </c>
      <c r="C17" s="90">
        <v>62989</v>
      </c>
      <c r="D17" s="85">
        <v>164</v>
      </c>
      <c r="E17" s="119">
        <f t="shared" si="0"/>
        <v>0.26036292050993032</v>
      </c>
    </row>
    <row r="18" spans="1:17" ht="15" customHeight="1" x14ac:dyDescent="0.3">
      <c r="B18" s="83" t="s">
        <v>14</v>
      </c>
      <c r="C18" s="90">
        <v>39912</v>
      </c>
      <c r="D18" s="85">
        <v>1823</v>
      </c>
      <c r="E18" s="119">
        <f t="shared" si="0"/>
        <v>4.5675486069352571</v>
      </c>
    </row>
    <row r="19" spans="1:17" ht="15" customHeight="1" x14ac:dyDescent="0.3">
      <c r="B19" s="83" t="s">
        <v>12</v>
      </c>
      <c r="C19" s="90">
        <v>269806</v>
      </c>
      <c r="D19" s="85">
        <v>3550</v>
      </c>
      <c r="E19" s="119">
        <f t="shared" si="0"/>
        <v>1.3157602128937087</v>
      </c>
    </row>
    <row r="20" spans="1:17" ht="15" customHeight="1" x14ac:dyDescent="0.3">
      <c r="B20" s="83" t="s">
        <v>19</v>
      </c>
      <c r="C20" s="90">
        <v>818570</v>
      </c>
      <c r="D20" s="85">
        <v>1410</v>
      </c>
      <c r="E20" s="119">
        <f t="shared" si="0"/>
        <v>0.17225160951415275</v>
      </c>
    </row>
    <row r="21" spans="1:17" ht="15" customHeight="1" thickBot="1" x14ac:dyDescent="0.35">
      <c r="B21" s="92" t="s">
        <v>20</v>
      </c>
      <c r="C21" s="93" t="s">
        <v>43</v>
      </c>
      <c r="D21" s="120" t="s">
        <v>43</v>
      </c>
      <c r="E21" s="121" t="s">
        <v>43</v>
      </c>
    </row>
    <row r="22" spans="1:17" ht="15" customHeight="1" x14ac:dyDescent="0.3">
      <c r="B22" s="3"/>
      <c r="C22" s="4"/>
      <c r="D22" s="4"/>
      <c r="E22" s="4"/>
    </row>
    <row r="23" spans="1:17" s="1" customFormat="1" ht="15" customHeight="1" x14ac:dyDescent="0.3">
      <c r="A23" s="29" t="s">
        <v>45</v>
      </c>
      <c r="B23" s="151" t="s">
        <v>81</v>
      </c>
      <c r="C23" s="154"/>
      <c r="D23" s="154"/>
      <c r="E23" s="154"/>
      <c r="F23"/>
      <c r="G23"/>
      <c r="H23"/>
      <c r="I23"/>
      <c r="J23" s="3"/>
      <c r="K23" s="4"/>
      <c r="L23" s="4"/>
      <c r="M23" s="4"/>
      <c r="N23"/>
      <c r="O23"/>
      <c r="P23"/>
      <c r="Q23"/>
    </row>
    <row r="24" spans="1:17" ht="75" customHeight="1" x14ac:dyDescent="0.3">
      <c r="A24" s="29" t="s">
        <v>4</v>
      </c>
      <c r="B24" s="177" t="s">
        <v>55</v>
      </c>
      <c r="C24" s="154"/>
      <c r="D24" s="154"/>
      <c r="E24" s="154"/>
    </row>
    <row r="25" spans="1:17" s="126" customFormat="1" ht="15" customHeight="1" x14ac:dyDescent="0.3">
      <c r="A25" s="123" t="s">
        <v>3</v>
      </c>
      <c r="B25" s="124" t="s">
        <v>66</v>
      </c>
      <c r="C25" s="125"/>
      <c r="D25" s="122"/>
      <c r="E25" s="122"/>
      <c r="F25" s="122"/>
      <c r="G25" s="125"/>
      <c r="H25" s="37"/>
    </row>
    <row r="26" spans="1:17" s="126" customFormat="1" ht="15" customHeight="1" x14ac:dyDescent="0.3">
      <c r="A26" s="123" t="s">
        <v>1</v>
      </c>
      <c r="B26" s="134" t="s">
        <v>64</v>
      </c>
      <c r="C26" s="134"/>
      <c r="D26" s="134"/>
      <c r="E26" s="122"/>
      <c r="F26" s="122"/>
      <c r="G26" s="37"/>
    </row>
    <row r="27" spans="1:17" s="126" customFormat="1" ht="15" customHeight="1" x14ac:dyDescent="0.3">
      <c r="A27" s="123"/>
      <c r="B27" s="134" t="s">
        <v>65</v>
      </c>
      <c r="C27" s="134"/>
      <c r="D27" s="134"/>
      <c r="G27" s="37"/>
    </row>
    <row r="28" spans="1:17" x14ac:dyDescent="0.3">
      <c r="C28" s="45"/>
    </row>
    <row r="29" spans="1:17" x14ac:dyDescent="0.3">
      <c r="C29" s="45"/>
    </row>
    <row r="30" spans="1:17" x14ac:dyDescent="0.3">
      <c r="C30" s="45"/>
    </row>
    <row r="31" spans="1:17" x14ac:dyDescent="0.3">
      <c r="C31" s="45"/>
    </row>
    <row r="32" spans="1:17" x14ac:dyDescent="0.3">
      <c r="C32" s="45"/>
    </row>
    <row r="33" spans="3:3" x14ac:dyDescent="0.3">
      <c r="C33" s="45"/>
    </row>
    <row r="34" spans="3:3" x14ac:dyDescent="0.3">
      <c r="C34" s="45"/>
    </row>
    <row r="35" spans="3:3" x14ac:dyDescent="0.3">
      <c r="C35" s="45"/>
    </row>
    <row r="36" spans="3:3" x14ac:dyDescent="0.3">
      <c r="C36" s="45"/>
    </row>
    <row r="37" spans="3:3" x14ac:dyDescent="0.3">
      <c r="C37" s="45"/>
    </row>
    <row r="38" spans="3:3" x14ac:dyDescent="0.3">
      <c r="C38" s="45"/>
    </row>
    <row r="39" spans="3:3" x14ac:dyDescent="0.3">
      <c r="C39" s="45"/>
    </row>
  </sheetData>
  <mergeCells count="8">
    <mergeCell ref="B26:D26"/>
    <mergeCell ref="B27:D27"/>
    <mergeCell ref="B2:E2"/>
    <mergeCell ref="B3:B4"/>
    <mergeCell ref="C3:C4"/>
    <mergeCell ref="D3:E3"/>
    <mergeCell ref="B24:E24"/>
    <mergeCell ref="B23:E23"/>
  </mergeCells>
  <hyperlinks>
    <hyperlink ref="C1" location="Contents!A1" display="[contents Ç]" xr:uid="{00000000-0004-0000-0800-000000000000}"/>
    <hyperlink ref="B26" r:id="rId1" display="http://www.observatorioemigracao.pt/np4/5810.html" xr:uid="{036BCC13-6EF5-4684-92A5-D87F90594433}"/>
    <hyperlink ref="B27" r:id="rId2" display="http://www.observatorioemigracao.pt/np4/5810.html" xr:uid="{88DBABF5-5A4C-48CF-8461-4EBCD57592E0}"/>
    <hyperlink ref="B26:C26" r:id="rId3" display="http://www.observatorioemigracao.pt/np4EN/9947.html" xr:uid="{C87BFF9C-8F93-45F5-B3FC-65E6E19B13A3}"/>
    <hyperlink ref="B27:C27" r:id="rId4" display="http://www.observatorioemigracao.pt/np4/9947.html" xr:uid="{0F24C5FD-D796-49A0-A4EF-D4242B08870A}"/>
    <hyperlink ref="B26:D26" r:id="rId5" display="http://www.observatorioemigracao.pt/np4EN/10749.html" xr:uid="{21588B48-957E-4933-B3E1-D80C24A1C5FB}"/>
    <hyperlink ref="B27:D27" r:id="rId6" display="http://www.observatorioemigracao.pt/np4/10749.html" xr:uid="{A042D3A0-B0E0-4CF2-87E0-F197FF4B9D9E}"/>
  </hyperlinks>
  <pageMargins left="0.7" right="0.7" top="0.75" bottom="0.75" header="0.3" footer="0.3"/>
  <pageSetup paperSize="9" orientation="portrait" r:id="rId7"/>
  <ignoredErrors>
    <ignoredError sqref="E18:E20 E6 E8:E10 E12 E14:E16" evalError="1"/>
  </ignoredErrors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1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2"/>
    <col min="2" max="6" width="16.6640625" style="2" customWidth="1"/>
    <col min="7" max="16384" width="8.6640625" style="2"/>
  </cols>
  <sheetData>
    <row r="1" spans="1:16" s="1" customFormat="1" ht="30" customHeight="1" x14ac:dyDescent="0.3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3">
      <c r="A2" s="10"/>
      <c r="B2" s="152" t="s">
        <v>74</v>
      </c>
      <c r="C2" s="148"/>
      <c r="D2" s="148"/>
      <c r="E2" s="148"/>
      <c r="F2" s="14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3">
      <c r="B3" s="18"/>
    </row>
    <row r="4" spans="1:16" ht="15" customHeight="1" x14ac:dyDescent="0.3"/>
    <row r="5" spans="1:16" ht="15" customHeight="1" x14ac:dyDescent="0.3"/>
    <row r="6" spans="1:16" ht="15" customHeight="1" x14ac:dyDescent="0.3"/>
    <row r="7" spans="1:16" ht="15" customHeight="1" x14ac:dyDescent="0.3"/>
    <row r="8" spans="1:16" ht="15" customHeight="1" x14ac:dyDescent="0.3"/>
    <row r="9" spans="1:16" ht="15" customHeight="1" x14ac:dyDescent="0.3"/>
    <row r="10" spans="1:16" ht="15" customHeight="1" x14ac:dyDescent="0.3"/>
    <row r="11" spans="1:16" ht="15" customHeight="1" x14ac:dyDescent="0.3"/>
    <row r="12" spans="1:16" ht="15" customHeight="1" x14ac:dyDescent="0.3"/>
    <row r="13" spans="1:16" ht="15" customHeight="1" x14ac:dyDescent="0.3"/>
    <row r="14" spans="1:16" ht="15" customHeight="1" x14ac:dyDescent="0.3"/>
    <row r="15" spans="1:16" ht="15" customHeight="1" x14ac:dyDescent="0.3"/>
    <row r="16" spans="1: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spans="1:17" s="1" customFormat="1" ht="15" customHeight="1" x14ac:dyDescent="0.3">
      <c r="A33" s="29" t="s">
        <v>45</v>
      </c>
      <c r="B33" s="151" t="s">
        <v>77</v>
      </c>
      <c r="C33" s="154"/>
      <c r="D33" s="154"/>
      <c r="E33" s="154"/>
      <c r="F33" s="154"/>
      <c r="G33" s="63"/>
      <c r="I33" s="3"/>
      <c r="J33" s="3"/>
      <c r="K33" s="4"/>
      <c r="L33" s="4"/>
      <c r="M33" s="4"/>
      <c r="N33"/>
      <c r="O33"/>
      <c r="P33"/>
      <c r="Q33"/>
    </row>
    <row r="34" spans="1:17" s="1" customFormat="1" ht="105" customHeight="1" x14ac:dyDescent="0.3">
      <c r="A34" s="29" t="s">
        <v>4</v>
      </c>
      <c r="B34" s="144" t="s">
        <v>56</v>
      </c>
      <c r="C34" s="154"/>
      <c r="D34" s="154"/>
      <c r="E34" s="154"/>
      <c r="F34" s="154"/>
    </row>
    <row r="35" spans="1:17" s="126" customFormat="1" ht="15" customHeight="1" x14ac:dyDescent="0.3">
      <c r="A35" s="123" t="s">
        <v>3</v>
      </c>
      <c r="B35" s="124" t="s">
        <v>66</v>
      </c>
      <c r="C35" s="125"/>
      <c r="D35" s="122"/>
      <c r="E35" s="122"/>
      <c r="F35" s="122"/>
      <c r="G35" s="125"/>
      <c r="H35" s="37"/>
    </row>
    <row r="36" spans="1:17" s="126" customFormat="1" ht="15" customHeight="1" x14ac:dyDescent="0.3">
      <c r="A36" s="123" t="s">
        <v>1</v>
      </c>
      <c r="B36" s="134" t="s">
        <v>64</v>
      </c>
      <c r="C36" s="134"/>
      <c r="D36" s="134"/>
      <c r="E36" s="122"/>
      <c r="F36" s="122"/>
      <c r="G36" s="37"/>
    </row>
    <row r="37" spans="1:17" s="126" customFormat="1" ht="15" customHeight="1" x14ac:dyDescent="0.3">
      <c r="A37" s="123"/>
      <c r="B37" s="134" t="s">
        <v>65</v>
      </c>
      <c r="C37" s="134"/>
      <c r="D37" s="134"/>
      <c r="G37" s="37"/>
    </row>
    <row r="38" spans="1:17" ht="15" customHeight="1" x14ac:dyDescent="0.3"/>
    <row r="39" spans="1:17" ht="15" customHeight="1" x14ac:dyDescent="0.3"/>
    <row r="40" spans="1:17" ht="15" customHeight="1" x14ac:dyDescent="0.3"/>
    <row r="41" spans="1:17" ht="15" customHeight="1" x14ac:dyDescent="0.3"/>
    <row r="42" spans="1:17" ht="15" customHeight="1" x14ac:dyDescent="0.3"/>
    <row r="43" spans="1:17" ht="15" customHeight="1" x14ac:dyDescent="0.3"/>
    <row r="44" spans="1:17" ht="15" customHeight="1" x14ac:dyDescent="0.3"/>
    <row r="45" spans="1:17" ht="15" customHeight="1" x14ac:dyDescent="0.3"/>
    <row r="46" spans="1:17" ht="15" customHeight="1" x14ac:dyDescent="0.3"/>
    <row r="50" spans="1:7" ht="12" customHeight="1" x14ac:dyDescent="0.3">
      <c r="B50" s="3" t="s">
        <v>16</v>
      </c>
      <c r="C50" s="52">
        <v>476</v>
      </c>
    </row>
    <row r="51" spans="1:7" ht="12" customHeight="1" x14ac:dyDescent="0.3">
      <c r="B51" s="3" t="s">
        <v>20</v>
      </c>
      <c r="C51" s="52">
        <v>532</v>
      </c>
    </row>
    <row r="52" spans="1:7" ht="12" customHeight="1" x14ac:dyDescent="0.3">
      <c r="B52" s="3" t="s">
        <v>63</v>
      </c>
      <c r="C52" s="52">
        <v>565</v>
      </c>
    </row>
    <row r="53" spans="1:7" ht="12" customHeight="1" x14ac:dyDescent="0.3">
      <c r="B53" s="3" t="s">
        <v>17</v>
      </c>
      <c r="C53" s="52">
        <v>625</v>
      </c>
    </row>
    <row r="54" spans="1:7" ht="12" customHeight="1" x14ac:dyDescent="0.3">
      <c r="B54" s="3" t="s">
        <v>21</v>
      </c>
      <c r="C54" s="52">
        <v>641</v>
      </c>
    </row>
    <row r="55" spans="1:7" ht="12" customHeight="1" x14ac:dyDescent="0.3">
      <c r="B55" s="3" t="s">
        <v>13</v>
      </c>
      <c r="C55" s="52">
        <v>641</v>
      </c>
    </row>
    <row r="56" spans="1:7" ht="12" customHeight="1" x14ac:dyDescent="0.3">
      <c r="B56" s="3" t="s">
        <v>10</v>
      </c>
      <c r="C56" s="52">
        <v>681</v>
      </c>
    </row>
    <row r="57" spans="1:7" ht="12" customHeight="1" x14ac:dyDescent="0.3">
      <c r="B57" s="3" t="s">
        <v>50</v>
      </c>
      <c r="C57" s="52">
        <v>777</v>
      </c>
    </row>
    <row r="58" spans="1:7" ht="12" customHeight="1" x14ac:dyDescent="0.3">
      <c r="B58" s="3" t="s">
        <v>19</v>
      </c>
      <c r="C58" s="52">
        <v>780</v>
      </c>
    </row>
    <row r="59" spans="1:7" ht="12" customHeight="1" x14ac:dyDescent="0.3">
      <c r="B59" s="3" t="s">
        <v>44</v>
      </c>
      <c r="C59" s="52">
        <v>1439</v>
      </c>
    </row>
    <row r="60" spans="1:7" ht="12" customHeight="1" x14ac:dyDescent="0.3">
      <c r="B60" s="3" t="s">
        <v>49</v>
      </c>
      <c r="C60" s="52">
        <v>1666</v>
      </c>
    </row>
    <row r="61" spans="1:7" ht="12" customHeight="1" x14ac:dyDescent="0.3">
      <c r="B61" s="3" t="s">
        <v>12</v>
      </c>
      <c r="C61" s="52">
        <v>2766</v>
      </c>
    </row>
    <row r="62" spans="1:7" ht="12" customHeight="1" x14ac:dyDescent="0.3">
      <c r="A62" s="18"/>
      <c r="B62" s="3" t="s">
        <v>62</v>
      </c>
      <c r="C62" s="52">
        <v>3469</v>
      </c>
      <c r="D62" s="18"/>
      <c r="E62" s="18"/>
      <c r="F62" s="18"/>
      <c r="G62" s="18"/>
    </row>
    <row r="63" spans="1:7" ht="12" customHeight="1" x14ac:dyDescent="0.3">
      <c r="A63" s="18"/>
      <c r="B63" s="3" t="s">
        <v>11</v>
      </c>
      <c r="C63" s="52">
        <v>4795</v>
      </c>
      <c r="E63" s="18"/>
      <c r="F63" s="18"/>
      <c r="G63" s="18"/>
    </row>
    <row r="64" spans="1:7" ht="12" customHeight="1" x14ac:dyDescent="0.3">
      <c r="A64" s="17"/>
      <c r="B64" s="3" t="s">
        <v>6</v>
      </c>
      <c r="C64" s="52">
        <v>5471</v>
      </c>
      <c r="D64" s="16"/>
      <c r="E64" s="16"/>
      <c r="F64" s="16"/>
      <c r="G64" s="16"/>
    </row>
    <row r="65" spans="1:7" ht="12" customHeight="1" x14ac:dyDescent="0.3">
      <c r="A65" s="17"/>
      <c r="B65" s="3" t="s">
        <v>7</v>
      </c>
      <c r="C65" s="52">
        <v>7410</v>
      </c>
      <c r="D65" s="16"/>
      <c r="E65" s="16"/>
      <c r="F65" s="16"/>
      <c r="G65" s="16"/>
    </row>
    <row r="66" spans="1:7" ht="12" customHeight="1" x14ac:dyDescent="0.3">
      <c r="A66" s="17"/>
      <c r="B66" s="3" t="s">
        <v>9</v>
      </c>
      <c r="C66" s="52">
        <v>8088</v>
      </c>
      <c r="D66" s="14"/>
      <c r="E66" s="14"/>
      <c r="F66" s="14"/>
      <c r="G66" s="14"/>
    </row>
    <row r="67" spans="1:7" ht="12" customHeight="1" x14ac:dyDescent="0.3">
      <c r="A67" s="17"/>
      <c r="B67" s="3" t="s">
        <v>8</v>
      </c>
      <c r="C67" s="52">
        <v>11332</v>
      </c>
      <c r="D67" s="16"/>
      <c r="E67" s="16"/>
      <c r="F67" s="16"/>
      <c r="G67" s="16"/>
    </row>
    <row r="68" spans="1:7" s="18" customFormat="1" ht="12" customHeight="1" x14ac:dyDescent="0.3">
      <c r="B68" s="65" t="s">
        <v>14</v>
      </c>
      <c r="C68" s="64">
        <v>12388</v>
      </c>
      <c r="D68" s="15"/>
    </row>
    <row r="69" spans="1:7" s="18" customFormat="1" ht="12" customHeight="1" x14ac:dyDescent="0.3">
      <c r="B69" s="22"/>
      <c r="C69" s="16"/>
      <c r="D69" s="15"/>
    </row>
    <row r="70" spans="1:7" s="18" customFormat="1" ht="12" customHeight="1" x14ac:dyDescent="0.3">
      <c r="D70" s="15"/>
      <c r="E70" s="15"/>
      <c r="F70" s="15"/>
    </row>
    <row r="71" spans="1:7" s="18" customFormat="1" ht="12" customHeight="1" x14ac:dyDescent="0.3">
      <c r="B71" s="2"/>
      <c r="C71" s="2"/>
    </row>
  </sheetData>
  <sortState xmlns:xlrd2="http://schemas.microsoft.com/office/spreadsheetml/2017/richdata2" ref="B50:C68">
    <sortCondition ref="C50:C68"/>
  </sortState>
  <mergeCells count="5">
    <mergeCell ref="B37:D37"/>
    <mergeCell ref="B2:F2"/>
    <mergeCell ref="B34:F34"/>
    <mergeCell ref="B33:F33"/>
    <mergeCell ref="B36:D36"/>
  </mergeCells>
  <hyperlinks>
    <hyperlink ref="C1" location="Contents!A1" display="[contents Ç]" xr:uid="{00000000-0004-0000-0B00-000000000000}"/>
    <hyperlink ref="B36" r:id="rId1" display="http://www.observatorioemigracao.pt/np4/5810.html" xr:uid="{816F0760-7B19-4A80-B4CA-958940E80C34}"/>
    <hyperlink ref="B37" r:id="rId2" display="http://www.observatorioemigracao.pt/np4/5810.html" xr:uid="{3A97FC96-A73B-4FD5-B204-C281B0874059}"/>
    <hyperlink ref="B36:C36" r:id="rId3" display="http://www.observatorioemigracao.pt/np4EN/9947.html" xr:uid="{D1D06A98-499F-4191-99BA-20EC8EC9F108}"/>
    <hyperlink ref="B37:C37" r:id="rId4" display="http://www.observatorioemigracao.pt/np4/9947.html" xr:uid="{C7DD4863-A7A6-4354-B160-910D900455EC}"/>
    <hyperlink ref="B36:D36" r:id="rId5" display="http://www.observatorioemigracao.pt/np4EN/10749.html" xr:uid="{1881EC03-D4C8-4703-813E-6CEDA2FC79A4}"/>
    <hyperlink ref="B37:D37" r:id="rId6" display="http://www.observatorioemigracao.pt/np4/10749.html" xr:uid="{6C9948BB-824D-4559-833E-AD70577C876E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7"/>
  <headerFooter>
    <oddFooter>&amp;C&amp;"Arial,Negrito"&amp;8&amp;P/&amp;N</oddFooter>
  </headerFooter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1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2"/>
    <col min="2" max="6" width="16.6640625" style="2" customWidth="1"/>
    <col min="7" max="16384" width="8.6640625" style="2"/>
  </cols>
  <sheetData>
    <row r="1" spans="1:16" s="1" customFormat="1" ht="30" customHeight="1" x14ac:dyDescent="0.3">
      <c r="A1" s="26" t="s">
        <v>0</v>
      </c>
      <c r="B1" s="51"/>
      <c r="C1" s="36" t="s">
        <v>2</v>
      </c>
      <c r="D1" s="2"/>
      <c r="E1" s="2"/>
    </row>
    <row r="2" spans="1:16" s="12" customFormat="1" ht="30" customHeight="1" x14ac:dyDescent="0.3">
      <c r="A2" s="10"/>
      <c r="B2" s="152" t="s">
        <v>75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s="6" customFormat="1" ht="15" customHeight="1" x14ac:dyDescent="0.3">
      <c r="B3" s="40"/>
      <c r="C3" s="41"/>
      <c r="D3" s="41"/>
      <c r="E3" s="41"/>
      <c r="F3" s="41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6" customFormat="1" ht="15" customHeight="1" x14ac:dyDescent="0.3">
      <c r="B4" s="40"/>
      <c r="C4" s="41"/>
      <c r="D4" s="41"/>
      <c r="E4" s="41"/>
      <c r="F4" s="41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6" customFormat="1" ht="15" customHeight="1" x14ac:dyDescent="0.3">
      <c r="B5" s="40"/>
      <c r="C5" s="41"/>
      <c r="D5" s="41"/>
      <c r="E5" s="41"/>
      <c r="F5" s="41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6" customFormat="1" ht="15" customHeight="1" x14ac:dyDescent="0.3">
      <c r="B6" s="40"/>
      <c r="C6" s="41"/>
      <c r="D6" s="41"/>
      <c r="E6" s="41"/>
      <c r="F6" s="41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6" customFormat="1" ht="15" customHeight="1" x14ac:dyDescent="0.3">
      <c r="B7" s="40"/>
      <c r="C7" s="41"/>
      <c r="D7" s="41"/>
      <c r="E7" s="41"/>
      <c r="F7" s="41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s="6" customFormat="1" ht="15" customHeight="1" x14ac:dyDescent="0.3">
      <c r="B8" s="40"/>
      <c r="C8" s="41"/>
      <c r="D8" s="41"/>
      <c r="E8" s="41"/>
      <c r="F8" s="41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6" customFormat="1" ht="15" customHeight="1" x14ac:dyDescent="0.3">
      <c r="B9" s="40"/>
      <c r="C9" s="41"/>
      <c r="D9" s="41"/>
      <c r="E9" s="41"/>
      <c r="F9" s="41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6" customFormat="1" ht="15" customHeight="1" x14ac:dyDescent="0.3">
      <c r="B10" s="40"/>
      <c r="C10" s="41"/>
      <c r="D10" s="41"/>
      <c r="E10" s="41"/>
      <c r="F10" s="41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s="6" customFormat="1" ht="15" customHeight="1" x14ac:dyDescent="0.3">
      <c r="B11" s="40"/>
      <c r="C11" s="41"/>
      <c r="D11" s="41"/>
      <c r="E11" s="41"/>
      <c r="F11" s="41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6" customFormat="1" ht="15" customHeight="1" x14ac:dyDescent="0.3">
      <c r="B12" s="40"/>
      <c r="C12" s="41"/>
      <c r="D12" s="41"/>
      <c r="E12" s="41"/>
      <c r="F12" s="41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6" customFormat="1" ht="15" customHeight="1" x14ac:dyDescent="0.3">
      <c r="B13" s="40"/>
      <c r="C13" s="41"/>
      <c r="D13" s="41"/>
      <c r="E13" s="41"/>
      <c r="F13" s="41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" customHeight="1" x14ac:dyDescent="0.3"/>
    <row r="15" spans="1:16" ht="15" customHeight="1" x14ac:dyDescent="0.3"/>
    <row r="16" spans="1: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spans="1:9" s="1" customFormat="1" ht="15" customHeight="1" x14ac:dyDescent="0.3">
      <c r="A33" s="29" t="s">
        <v>45</v>
      </c>
      <c r="B33" s="151" t="s">
        <v>78</v>
      </c>
      <c r="C33" s="154"/>
      <c r="D33" s="154"/>
      <c r="E33" s="154"/>
      <c r="F33" s="154"/>
      <c r="G33" s="154"/>
      <c r="H33" s="163"/>
      <c r="I33" s="163"/>
    </row>
    <row r="34" spans="1:9" s="1" customFormat="1" ht="90" customHeight="1" x14ac:dyDescent="0.3">
      <c r="A34" s="29" t="s">
        <v>4</v>
      </c>
      <c r="B34" s="144" t="s">
        <v>57</v>
      </c>
      <c r="C34" s="154"/>
      <c r="D34" s="154"/>
      <c r="E34" s="154"/>
      <c r="F34" s="154"/>
    </row>
    <row r="35" spans="1:9" s="126" customFormat="1" ht="15" customHeight="1" x14ac:dyDescent="0.3">
      <c r="A35" s="123" t="s">
        <v>3</v>
      </c>
      <c r="B35" s="124" t="s">
        <v>66</v>
      </c>
      <c r="C35" s="125"/>
      <c r="D35" s="122"/>
      <c r="E35" s="122"/>
      <c r="F35" s="122"/>
      <c r="G35" s="125"/>
      <c r="H35" s="37"/>
    </row>
    <row r="36" spans="1:9" s="126" customFormat="1" ht="15" customHeight="1" x14ac:dyDescent="0.3">
      <c r="A36" s="123" t="s">
        <v>1</v>
      </c>
      <c r="B36" s="134" t="s">
        <v>64</v>
      </c>
      <c r="C36" s="134"/>
      <c r="D36" s="134"/>
      <c r="E36" s="122"/>
      <c r="F36" s="122"/>
      <c r="G36" s="37"/>
    </row>
    <row r="37" spans="1:9" s="126" customFormat="1" ht="15" customHeight="1" x14ac:dyDescent="0.3">
      <c r="A37" s="123"/>
      <c r="B37" s="134" t="s">
        <v>65</v>
      </c>
      <c r="C37" s="134"/>
      <c r="D37" s="134"/>
      <c r="G37" s="37"/>
    </row>
    <row r="38" spans="1:9" ht="15" customHeight="1" x14ac:dyDescent="0.3"/>
    <row r="39" spans="1:9" ht="15" customHeight="1" x14ac:dyDescent="0.3"/>
    <row r="40" spans="1:9" ht="15" customHeight="1" x14ac:dyDescent="0.3"/>
    <row r="41" spans="1:9" ht="15" customHeight="1" x14ac:dyDescent="0.3"/>
    <row r="42" spans="1:9" ht="15" customHeight="1" x14ac:dyDescent="0.3"/>
    <row r="43" spans="1:9" ht="15" customHeight="1" x14ac:dyDescent="0.3"/>
    <row r="44" spans="1:9" ht="15" customHeight="1" x14ac:dyDescent="0.3"/>
    <row r="45" spans="1:9" ht="15" customHeight="1" x14ac:dyDescent="0.3"/>
    <row r="46" spans="1:9" ht="15" customHeight="1" x14ac:dyDescent="0.3"/>
    <row r="50" spans="1:9" ht="12" customHeight="1" x14ac:dyDescent="0.2">
      <c r="B50" s="61" t="s">
        <v>44</v>
      </c>
      <c r="C50" s="62">
        <v>3767</v>
      </c>
      <c r="E50" s="71"/>
      <c r="F50" s="71"/>
    </row>
    <row r="51" spans="1:9" ht="12" customHeight="1" x14ac:dyDescent="0.2">
      <c r="B51" s="76" t="s">
        <v>13</v>
      </c>
      <c r="C51" s="62">
        <v>4410</v>
      </c>
      <c r="E51" s="71"/>
      <c r="F51" s="71"/>
    </row>
    <row r="52" spans="1:9" ht="12" customHeight="1" x14ac:dyDescent="0.2">
      <c r="B52" s="61" t="s">
        <v>63</v>
      </c>
      <c r="C52" s="62">
        <v>5194</v>
      </c>
      <c r="E52" s="71"/>
      <c r="F52" s="71"/>
    </row>
    <row r="53" spans="1:9" ht="12" customHeight="1" x14ac:dyDescent="0.2">
      <c r="B53" s="61" t="s">
        <v>10</v>
      </c>
      <c r="C53" s="62">
        <v>6935</v>
      </c>
      <c r="E53" s="71"/>
      <c r="F53" s="71"/>
    </row>
    <row r="54" spans="1:9" ht="12" customHeight="1" x14ac:dyDescent="0.2">
      <c r="B54" s="61" t="s">
        <v>11</v>
      </c>
      <c r="C54" s="62">
        <v>27054</v>
      </c>
      <c r="E54" s="71"/>
      <c r="F54" s="71"/>
    </row>
    <row r="55" spans="1:9" ht="12" customHeight="1" x14ac:dyDescent="0.2">
      <c r="B55" s="61" t="s">
        <v>20</v>
      </c>
      <c r="C55" s="62">
        <v>37326</v>
      </c>
      <c r="E55" s="71"/>
      <c r="F55" s="71"/>
    </row>
    <row r="56" spans="1:9" ht="12" customHeight="1" x14ac:dyDescent="0.2">
      <c r="B56" s="61" t="s">
        <v>6</v>
      </c>
      <c r="C56" s="62">
        <v>40089</v>
      </c>
      <c r="E56" s="71"/>
      <c r="F56" s="71"/>
    </row>
    <row r="57" spans="1:9" ht="12" customHeight="1" x14ac:dyDescent="0.2">
      <c r="B57" s="61" t="s">
        <v>62</v>
      </c>
      <c r="C57" s="62">
        <v>72061</v>
      </c>
      <c r="E57" s="70"/>
      <c r="F57" s="70"/>
    </row>
    <row r="58" spans="1:9" ht="12" customHeight="1" x14ac:dyDescent="0.2">
      <c r="B58" s="61" t="s">
        <v>8</v>
      </c>
      <c r="C58" s="62">
        <v>96187</v>
      </c>
      <c r="E58" s="71"/>
      <c r="F58" s="71"/>
    </row>
    <row r="59" spans="1:9" ht="12" customHeight="1" x14ac:dyDescent="0.2">
      <c r="B59" s="61" t="s">
        <v>7</v>
      </c>
      <c r="C59" s="62">
        <v>115165</v>
      </c>
      <c r="E59" s="72"/>
      <c r="F59" s="72"/>
    </row>
    <row r="60" spans="1:9" ht="12" customHeight="1" x14ac:dyDescent="0.2">
      <c r="B60" s="61" t="s">
        <v>17</v>
      </c>
      <c r="C60" s="62">
        <v>133695</v>
      </c>
      <c r="E60" s="71"/>
      <c r="F60" s="71"/>
    </row>
    <row r="61" spans="1:9" ht="12" customHeight="1" x14ac:dyDescent="0.2">
      <c r="B61" s="61" t="s">
        <v>16</v>
      </c>
      <c r="C61" s="62">
        <v>137973</v>
      </c>
      <c r="E61" s="71"/>
      <c r="F61" s="71"/>
    </row>
    <row r="62" spans="1:9" ht="12" customHeight="1" x14ac:dyDescent="0.2">
      <c r="A62" s="18"/>
      <c r="B62" s="61" t="s">
        <v>12</v>
      </c>
      <c r="C62" s="62">
        <v>156295</v>
      </c>
      <c r="D62" s="18"/>
      <c r="E62" s="70"/>
      <c r="F62" s="70"/>
      <c r="G62" s="18"/>
      <c r="H62" s="18"/>
      <c r="I62" s="18"/>
    </row>
    <row r="63" spans="1:9" ht="12" customHeight="1" x14ac:dyDescent="0.2">
      <c r="A63" s="18"/>
      <c r="B63" s="61" t="s">
        <v>19</v>
      </c>
      <c r="C63" s="62">
        <v>157895</v>
      </c>
      <c r="D63" s="18"/>
      <c r="E63" s="71"/>
      <c r="F63" s="71"/>
      <c r="G63" s="18"/>
      <c r="H63" s="18"/>
      <c r="I63" s="18"/>
    </row>
    <row r="64" spans="1:9" ht="12" customHeight="1" x14ac:dyDescent="0.2">
      <c r="A64" s="17"/>
      <c r="B64" s="61" t="s">
        <v>14</v>
      </c>
      <c r="C64" s="62">
        <v>203855</v>
      </c>
      <c r="D64" s="16"/>
      <c r="E64" s="70"/>
      <c r="F64" s="70"/>
      <c r="G64" s="16"/>
      <c r="H64" s="16"/>
      <c r="I64" s="16"/>
    </row>
    <row r="65" spans="1:9" ht="12" customHeight="1" x14ac:dyDescent="0.2">
      <c r="A65" s="17"/>
      <c r="B65" s="61" t="s">
        <v>9</v>
      </c>
      <c r="C65" s="62">
        <v>564000</v>
      </c>
      <c r="D65" s="16"/>
      <c r="E65" s="72"/>
      <c r="F65" s="72"/>
      <c r="G65" s="16"/>
      <c r="H65" s="16"/>
      <c r="I65" s="16"/>
    </row>
    <row r="66" spans="1:9" ht="12" customHeight="1" x14ac:dyDescent="0.2">
      <c r="A66" s="17"/>
      <c r="B66" s="61" t="s">
        <v>21</v>
      </c>
      <c r="C66" s="62" t="s">
        <v>43</v>
      </c>
      <c r="D66" s="14"/>
      <c r="E66" s="71"/>
      <c r="F66" s="71"/>
      <c r="G66" s="14"/>
      <c r="H66" s="14"/>
      <c r="I66" s="14"/>
    </row>
    <row r="67" spans="1:9" s="18" customFormat="1" ht="12" customHeight="1" x14ac:dyDescent="0.3">
      <c r="A67" s="17"/>
      <c r="D67" s="16"/>
      <c r="E67" s="16"/>
      <c r="F67" s="16"/>
      <c r="G67" s="16"/>
      <c r="H67" s="16"/>
      <c r="I67" s="16"/>
    </row>
    <row r="68" spans="1:9" s="18" customFormat="1" ht="12" customHeight="1" x14ac:dyDescent="0.3">
      <c r="B68" s="20"/>
      <c r="C68" s="16"/>
      <c r="D68" s="15"/>
      <c r="E68" s="15"/>
      <c r="F68" s="15"/>
    </row>
    <row r="69" spans="1:9" s="18" customFormat="1" ht="12" customHeight="1" x14ac:dyDescent="0.3">
      <c r="B69" s="21"/>
      <c r="C69" s="14"/>
      <c r="D69" s="15"/>
      <c r="E69" s="15"/>
      <c r="F69" s="15"/>
    </row>
    <row r="70" spans="1:9" s="18" customFormat="1" ht="12" customHeight="1" x14ac:dyDescent="0.3">
      <c r="B70" s="22"/>
      <c r="C70" s="16"/>
      <c r="D70" s="15"/>
      <c r="E70" s="15"/>
      <c r="F70" s="15"/>
    </row>
    <row r="71" spans="1:9" ht="12" customHeight="1" x14ac:dyDescent="0.3">
      <c r="A71" s="18"/>
      <c r="B71" s="18"/>
      <c r="C71" s="18"/>
      <c r="D71" s="18"/>
      <c r="E71" s="18"/>
      <c r="F71" s="18"/>
      <c r="G71" s="18"/>
      <c r="H71" s="18"/>
      <c r="I71" s="18"/>
    </row>
  </sheetData>
  <sortState xmlns:xlrd2="http://schemas.microsoft.com/office/spreadsheetml/2017/richdata2" ref="B50:C66">
    <sortCondition ref="C50:C66"/>
  </sortState>
  <mergeCells count="5">
    <mergeCell ref="B37:D37"/>
    <mergeCell ref="B2:F2"/>
    <mergeCell ref="B34:F34"/>
    <mergeCell ref="B33:I33"/>
    <mergeCell ref="B36:D36"/>
  </mergeCells>
  <hyperlinks>
    <hyperlink ref="C1" location="Contents!A1" display="[contents Ç]" xr:uid="{00000000-0004-0000-0D00-000000000000}"/>
    <hyperlink ref="B36" r:id="rId1" display="http://www.observatorioemigracao.pt/np4/5810.html" xr:uid="{A08274DC-66B4-42AD-ABAB-8C8C77192078}"/>
    <hyperlink ref="B37" r:id="rId2" display="http://www.observatorioemigracao.pt/np4/5810.html" xr:uid="{F4F3B442-B3FF-4402-89BF-C35C0ACDA35C}"/>
    <hyperlink ref="B36:C36" r:id="rId3" display="http://www.observatorioemigracao.pt/np4EN/9947.html" xr:uid="{EB739F66-6362-455E-A939-70EE20D0817E}"/>
    <hyperlink ref="B37:C37" r:id="rId4" display="http://www.observatorioemigracao.pt/np4/9947.html" xr:uid="{56019CB5-455E-4928-B498-66332A3A7247}"/>
    <hyperlink ref="B36:D36" r:id="rId5" display="http://www.observatorioemigracao.pt/np4EN/10749.html" xr:uid="{2CB03F63-80AD-4DEE-9F3D-E802AAFF2DD4}"/>
    <hyperlink ref="B37:D37" r:id="rId6" display="http://www.observatorioemigracao.pt/np4/10749.html" xr:uid="{399F9918-1D42-4C29-B812-8385DD6742E7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2"/>
  <sheetViews>
    <sheetView showGridLines="0" workbookViewId="0">
      <selection activeCell="C1" sqref="C1"/>
    </sheetView>
  </sheetViews>
  <sheetFormatPr defaultColWidth="8.6640625" defaultRowHeight="12" customHeight="1" x14ac:dyDescent="0.3"/>
  <cols>
    <col min="1" max="1" width="8.6640625" style="2"/>
    <col min="2" max="6" width="16.6640625" style="2" customWidth="1"/>
    <col min="7" max="8" width="8.6640625" style="2"/>
    <col min="9" max="9" width="13.44140625" style="2" customWidth="1"/>
    <col min="10" max="16384" width="8.6640625" style="2"/>
  </cols>
  <sheetData>
    <row r="1" spans="1:16" s="1" customFormat="1" ht="30" customHeight="1" x14ac:dyDescent="0.3">
      <c r="A1" s="26" t="s">
        <v>0</v>
      </c>
      <c r="B1" s="51"/>
      <c r="C1" s="36" t="s">
        <v>2</v>
      </c>
      <c r="D1" s="2"/>
      <c r="E1" s="2"/>
    </row>
    <row r="2" spans="1:16" s="12" customFormat="1" ht="45" customHeight="1" x14ac:dyDescent="0.3">
      <c r="A2" s="10"/>
      <c r="B2" s="152" t="s">
        <v>76</v>
      </c>
      <c r="C2" s="178"/>
      <c r="D2" s="178"/>
      <c r="E2" s="178"/>
      <c r="F2" s="178"/>
      <c r="G2" s="5"/>
      <c r="H2" s="5"/>
      <c r="I2" s="5"/>
      <c r="J2" s="13"/>
      <c r="K2" s="13"/>
      <c r="L2" s="11"/>
      <c r="M2" s="11"/>
      <c r="N2" s="11"/>
      <c r="O2" s="5"/>
      <c r="P2" s="5"/>
    </row>
    <row r="3" spans="1:16" ht="15" customHeight="1" x14ac:dyDescent="0.3"/>
    <row r="4" spans="1:16" ht="15" customHeight="1" x14ac:dyDescent="0.3"/>
    <row r="5" spans="1:16" ht="15" customHeight="1" x14ac:dyDescent="0.3"/>
    <row r="6" spans="1:16" ht="15" customHeight="1" x14ac:dyDescent="0.3"/>
    <row r="7" spans="1:16" ht="15" customHeight="1" x14ac:dyDescent="0.3"/>
    <row r="8" spans="1:16" ht="15" customHeight="1" x14ac:dyDescent="0.3"/>
    <row r="9" spans="1:16" ht="15" customHeight="1" x14ac:dyDescent="0.3"/>
    <row r="10" spans="1:16" ht="15" customHeight="1" x14ac:dyDescent="0.3"/>
    <row r="11" spans="1:16" ht="15" customHeight="1" x14ac:dyDescent="0.3"/>
    <row r="12" spans="1:16" ht="15" customHeight="1" x14ac:dyDescent="0.3"/>
    <row r="13" spans="1:16" ht="15" customHeight="1" x14ac:dyDescent="0.3"/>
    <row r="14" spans="1:16" ht="15" customHeight="1" x14ac:dyDescent="0.3"/>
    <row r="15" spans="1:16" ht="15" customHeight="1" x14ac:dyDescent="0.3"/>
    <row r="16" spans="1:16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spans="1:8" ht="15" customHeight="1" x14ac:dyDescent="0.3">
      <c r="A33" s="29" t="s">
        <v>45</v>
      </c>
      <c r="B33" s="151" t="s">
        <v>80</v>
      </c>
      <c r="C33" s="143"/>
      <c r="D33" s="143"/>
      <c r="E33" s="143"/>
      <c r="F33" s="143"/>
      <c r="G33" s="143"/>
      <c r="H33" s="143"/>
    </row>
    <row r="34" spans="1:8" s="1" customFormat="1" ht="75" customHeight="1" x14ac:dyDescent="0.3">
      <c r="A34" s="29" t="s">
        <v>4</v>
      </c>
      <c r="B34" s="144" t="s">
        <v>58</v>
      </c>
      <c r="C34" s="154"/>
      <c r="D34" s="154"/>
      <c r="E34" s="154"/>
      <c r="F34" s="154"/>
      <c r="G34"/>
    </row>
    <row r="35" spans="1:8" s="126" customFormat="1" ht="15" customHeight="1" x14ac:dyDescent="0.3">
      <c r="A35" s="123" t="s">
        <v>3</v>
      </c>
      <c r="B35" s="124" t="s">
        <v>66</v>
      </c>
      <c r="C35" s="125"/>
      <c r="D35" s="122"/>
      <c r="E35" s="122"/>
      <c r="F35" s="122"/>
      <c r="G35" s="125"/>
      <c r="H35" s="37"/>
    </row>
    <row r="36" spans="1:8" s="126" customFormat="1" ht="15" customHeight="1" x14ac:dyDescent="0.3">
      <c r="A36" s="123" t="s">
        <v>1</v>
      </c>
      <c r="B36" s="134" t="s">
        <v>64</v>
      </c>
      <c r="C36" s="134"/>
      <c r="D36" s="134"/>
      <c r="E36" s="122"/>
      <c r="F36" s="122"/>
      <c r="G36" s="37"/>
    </row>
    <row r="37" spans="1:8" s="126" customFormat="1" ht="15" customHeight="1" x14ac:dyDescent="0.3">
      <c r="A37" s="123"/>
      <c r="B37" s="134" t="s">
        <v>65</v>
      </c>
      <c r="C37" s="134"/>
      <c r="D37" s="134"/>
      <c r="G37" s="37"/>
    </row>
    <row r="38" spans="1:8" ht="15" customHeight="1" x14ac:dyDescent="0.3"/>
    <row r="39" spans="1:8" ht="15" customHeight="1" x14ac:dyDescent="0.3"/>
    <row r="40" spans="1:8" ht="15" customHeight="1" x14ac:dyDescent="0.3"/>
    <row r="41" spans="1:8" ht="15" customHeight="1" x14ac:dyDescent="0.3"/>
    <row r="42" spans="1:8" ht="15" customHeight="1" x14ac:dyDescent="0.3"/>
    <row r="43" spans="1:8" ht="15" customHeight="1" x14ac:dyDescent="0.3"/>
    <row r="44" spans="1:8" ht="15" customHeight="1" x14ac:dyDescent="0.3"/>
    <row r="45" spans="1:8" ht="15" customHeight="1" x14ac:dyDescent="0.3"/>
    <row r="46" spans="1:8" ht="15" customHeight="1" x14ac:dyDescent="0.3"/>
    <row r="47" spans="1:8" ht="15" customHeight="1" x14ac:dyDescent="0.3"/>
    <row r="49" spans="1:9" ht="12" customHeight="1" x14ac:dyDescent="0.2">
      <c r="B49" s="61" t="s">
        <v>63</v>
      </c>
      <c r="C49" s="62">
        <v>4105</v>
      </c>
    </row>
    <row r="50" spans="1:9" ht="12" customHeight="1" x14ac:dyDescent="0.2">
      <c r="B50" s="61" t="s">
        <v>44</v>
      </c>
      <c r="C50" s="62">
        <v>5560</v>
      </c>
    </row>
    <row r="51" spans="1:9" ht="12" customHeight="1" x14ac:dyDescent="0.2">
      <c r="B51" s="61" t="s">
        <v>13</v>
      </c>
      <c r="C51" s="62">
        <v>6331</v>
      </c>
    </row>
    <row r="52" spans="1:9" ht="12" customHeight="1" x14ac:dyDescent="0.2">
      <c r="B52" s="61" t="s">
        <v>10</v>
      </c>
      <c r="C52" s="62">
        <v>7518</v>
      </c>
    </row>
    <row r="53" spans="1:9" ht="12" customHeight="1" x14ac:dyDescent="0.2">
      <c r="B53" s="61" t="s">
        <v>17</v>
      </c>
      <c r="C53" s="62">
        <v>24270</v>
      </c>
    </row>
    <row r="54" spans="1:9" ht="12" customHeight="1" x14ac:dyDescent="0.2">
      <c r="B54" s="61" t="s">
        <v>19</v>
      </c>
      <c r="C54" s="62">
        <v>29019</v>
      </c>
    </row>
    <row r="55" spans="1:9" ht="12" customHeight="1" x14ac:dyDescent="0.2">
      <c r="B55" s="61" t="s">
        <v>11</v>
      </c>
      <c r="C55" s="62">
        <v>34643</v>
      </c>
    </row>
    <row r="56" spans="1:9" ht="12" customHeight="1" x14ac:dyDescent="0.2">
      <c r="B56" s="61" t="s">
        <v>6</v>
      </c>
      <c r="C56" s="62">
        <v>55273</v>
      </c>
    </row>
    <row r="57" spans="1:9" ht="12" customHeight="1" x14ac:dyDescent="0.2">
      <c r="B57" s="61" t="s">
        <v>18</v>
      </c>
      <c r="C57" s="62">
        <v>90915</v>
      </c>
    </row>
    <row r="58" spans="1:9" ht="12" customHeight="1" x14ac:dyDescent="0.2">
      <c r="B58" s="61" t="s">
        <v>8</v>
      </c>
      <c r="C58" s="62">
        <v>106843</v>
      </c>
      <c r="E58" s="16"/>
      <c r="F58" s="16"/>
    </row>
    <row r="59" spans="1:9" ht="12" customHeight="1" x14ac:dyDescent="0.2">
      <c r="B59" s="61" t="s">
        <v>7</v>
      </c>
      <c r="C59" s="62">
        <v>140185</v>
      </c>
    </row>
    <row r="60" spans="1:9" ht="12" customHeight="1" x14ac:dyDescent="0.2">
      <c r="B60" s="61" t="s">
        <v>14</v>
      </c>
      <c r="C60" s="62">
        <v>257258</v>
      </c>
    </row>
    <row r="61" spans="1:9" ht="12" customHeight="1" x14ac:dyDescent="0.2">
      <c r="B61" s="61" t="s">
        <v>12</v>
      </c>
      <c r="C61" s="62">
        <v>268245</v>
      </c>
    </row>
    <row r="62" spans="1:9" ht="12" customHeight="1" x14ac:dyDescent="0.2">
      <c r="B62" s="61" t="s">
        <v>9</v>
      </c>
      <c r="C62" s="62">
        <v>537000</v>
      </c>
      <c r="E62" s="18"/>
      <c r="F62" s="18"/>
    </row>
    <row r="63" spans="1:9" ht="12" customHeight="1" x14ac:dyDescent="0.2">
      <c r="A63" s="18"/>
      <c r="B63" s="61" t="s">
        <v>21</v>
      </c>
      <c r="C63" s="62" t="s">
        <v>43</v>
      </c>
      <c r="D63" s="18"/>
      <c r="E63" s="18"/>
      <c r="F63" s="18"/>
      <c r="G63" s="18"/>
      <c r="H63" s="18"/>
      <c r="I63" s="18"/>
    </row>
    <row r="64" spans="1:9" ht="12" customHeight="1" x14ac:dyDescent="0.2">
      <c r="A64" s="18"/>
      <c r="B64" s="61" t="s">
        <v>46</v>
      </c>
      <c r="C64" s="62" t="s">
        <v>43</v>
      </c>
      <c r="D64" s="18"/>
      <c r="G64" s="18"/>
      <c r="H64" s="18"/>
      <c r="I64" s="18"/>
    </row>
    <row r="65" spans="1:9" ht="12" customHeight="1" x14ac:dyDescent="0.2">
      <c r="A65" s="17"/>
      <c r="B65" s="61" t="s">
        <v>20</v>
      </c>
      <c r="C65" s="62" t="s">
        <v>43</v>
      </c>
      <c r="D65" s="16"/>
      <c r="G65" s="16"/>
      <c r="H65" s="16"/>
      <c r="I65" s="16"/>
    </row>
    <row r="66" spans="1:9" ht="12" customHeight="1" x14ac:dyDescent="0.3">
      <c r="A66" s="17"/>
      <c r="D66" s="16"/>
      <c r="E66" s="16"/>
      <c r="F66" s="16"/>
      <c r="G66" s="16"/>
      <c r="H66" s="16"/>
      <c r="I66" s="16"/>
    </row>
    <row r="67" spans="1:9" ht="12" customHeight="1" x14ac:dyDescent="0.3">
      <c r="A67" s="17"/>
      <c r="D67" s="14"/>
      <c r="E67" s="14"/>
      <c r="F67" s="14"/>
      <c r="G67" s="14"/>
      <c r="H67" s="14"/>
      <c r="I67" s="14"/>
    </row>
    <row r="68" spans="1:9" ht="12" customHeight="1" x14ac:dyDescent="0.3">
      <c r="A68" s="17"/>
      <c r="B68" s="22"/>
      <c r="C68" s="17"/>
      <c r="D68" s="16"/>
      <c r="E68" s="16"/>
      <c r="F68" s="16"/>
      <c r="G68" s="16"/>
      <c r="H68" s="16"/>
      <c r="I68" s="16"/>
    </row>
    <row r="69" spans="1:9" s="18" customFormat="1" ht="12" customHeight="1" x14ac:dyDescent="0.3">
      <c r="B69" s="20"/>
      <c r="C69" s="16"/>
      <c r="D69" s="15"/>
      <c r="E69" s="15"/>
      <c r="F69" s="15"/>
    </row>
    <row r="70" spans="1:9" s="18" customFormat="1" ht="12" customHeight="1" x14ac:dyDescent="0.3">
      <c r="B70" s="21"/>
      <c r="C70" s="14"/>
      <c r="D70" s="15"/>
      <c r="E70" s="15"/>
      <c r="F70" s="15"/>
    </row>
    <row r="71" spans="1:9" s="18" customFormat="1" ht="12" customHeight="1" x14ac:dyDescent="0.3">
      <c r="B71" s="22"/>
      <c r="C71" s="16"/>
      <c r="D71" s="15"/>
      <c r="E71" s="15"/>
      <c r="F71" s="15"/>
    </row>
    <row r="72" spans="1:9" s="18" customFormat="1" ht="12" customHeight="1" x14ac:dyDescent="0.3"/>
  </sheetData>
  <sortState xmlns:xlrd2="http://schemas.microsoft.com/office/spreadsheetml/2017/richdata2" ref="B49:C65">
    <sortCondition ref="C49:C65"/>
  </sortState>
  <mergeCells count="5">
    <mergeCell ref="B37:D37"/>
    <mergeCell ref="B2:F2"/>
    <mergeCell ref="B34:F34"/>
    <mergeCell ref="B36:D36"/>
    <mergeCell ref="B33:H33"/>
  </mergeCells>
  <hyperlinks>
    <hyperlink ref="C1" location="Contents!A1" display="[contents Ç]" xr:uid="{00000000-0004-0000-0F00-000000000000}"/>
    <hyperlink ref="B36" r:id="rId1" display="http://www.observatorioemigracao.pt/np4/5810.html" xr:uid="{50F222CE-E3AE-4E94-92E6-D27FAFED32BB}"/>
    <hyperlink ref="B37" r:id="rId2" display="http://www.observatorioemigracao.pt/np4/5810.html" xr:uid="{761EE14A-EB07-4EAB-BC33-76E8DB070FC0}"/>
    <hyperlink ref="B36:C36" r:id="rId3" display="http://www.observatorioemigracao.pt/np4EN/9947.html" xr:uid="{455F3629-6B5E-4CA9-B20C-9CA683244794}"/>
    <hyperlink ref="B37:C37" r:id="rId4" display="http://www.observatorioemigracao.pt/np4/9947.html" xr:uid="{37221D6B-7422-436A-A1AA-0C58AB8D35B6}"/>
    <hyperlink ref="B36:D36" r:id="rId5" display="http://www.observatorioemigracao.pt/np4EN/10749.html" xr:uid="{C1426B61-DD14-4D3D-8CFE-EE032A67E82C}"/>
    <hyperlink ref="B37:D37" r:id="rId6" display="http://www.observatorioemigracao.pt/np4/10749.html" xr:uid="{6FCEA17E-2F17-4F52-9E4C-BCF572828B72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4</vt:i4>
      </vt:variant>
    </vt:vector>
  </HeadingPairs>
  <TitlesOfParts>
    <vt:vector size="14" baseType="lpstr">
      <vt:lpstr>Contents</vt:lpstr>
      <vt:lpstr>Table 2.1</vt:lpstr>
      <vt:lpstr>Table 2.2</vt:lpstr>
      <vt:lpstr>Table 2.3</vt:lpstr>
      <vt:lpstr>Table 2.4</vt:lpstr>
      <vt:lpstr>Table 2.5</vt:lpstr>
      <vt:lpstr>Chart 2.1</vt:lpstr>
      <vt:lpstr>Chart 2.2</vt:lpstr>
      <vt:lpstr>Chart 2.3</vt:lpstr>
      <vt:lpstr>Chart 2.4</vt:lpstr>
      <vt:lpstr>Contents!Títulos_de_Impressão</vt:lpstr>
      <vt:lpstr>'Table 2.1'!Títulos_de_Impressão</vt:lpstr>
      <vt:lpstr>'Table 2.2'!Títulos_de_Impressão</vt:lpstr>
      <vt:lpstr>'Table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2026-07-28T15:52:09Z</dcterms:modified>
</cp:coreProperties>
</file>