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Factbook\Factbook 2024\"/>
    </mc:Choice>
  </mc:AlternateContent>
  <xr:revisionPtr revIDLastSave="0" documentId="13_ncr:1_{E13D924E-6D6A-4FAD-AD65-205E1F42AB4E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7" r:id="rId4"/>
    <sheet name="Table 2.4" sheetId="16" r:id="rId5"/>
    <sheet name="Table 2.5" sheetId="17" r:id="rId6"/>
    <sheet name="Chart 2.1" sheetId="2" r:id="rId7"/>
    <sheet name="Chart 2.2" sheetId="8" r:id="rId8"/>
    <sheet name="Chart 2.3" sheetId="9" r:id="rId9"/>
    <sheet name="Chart 2.4" sheetId="37" r:id="rId10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6" l="1"/>
  <c r="E17" i="16"/>
  <c r="E16" i="16"/>
  <c r="E15" i="16"/>
  <c r="E14" i="16"/>
  <c r="E12" i="16"/>
  <c r="E10" i="16"/>
  <c r="E9" i="16"/>
  <c r="E6" i="16"/>
  <c r="E20" i="7"/>
  <c r="E19" i="7"/>
  <c r="E18" i="7"/>
  <c r="E17" i="7"/>
  <c r="E16" i="7"/>
  <c r="E15" i="7"/>
  <c r="E14" i="7"/>
  <c r="E9" i="7"/>
  <c r="E6" i="7"/>
  <c r="E17" i="17" l="1"/>
  <c r="G17" i="16"/>
  <c r="H17" i="16"/>
  <c r="G17" i="7"/>
  <c r="H17" i="7"/>
  <c r="E19" i="5"/>
  <c r="E19" i="16"/>
  <c r="E21" i="7"/>
  <c r="E13" i="7"/>
  <c r="E11" i="7"/>
  <c r="E10" i="7"/>
  <c r="E8" i="7"/>
  <c r="E11" i="5"/>
  <c r="E9" i="5" l="1"/>
  <c r="E8" i="5"/>
  <c r="H9" i="7" l="1"/>
  <c r="H8" i="7"/>
  <c r="H7" i="7"/>
  <c r="G9" i="7"/>
  <c r="G8" i="7"/>
  <c r="G7" i="7"/>
  <c r="E7" i="7"/>
  <c r="E20" i="16" l="1"/>
  <c r="E13" i="16"/>
  <c r="E11" i="16"/>
  <c r="E8" i="16"/>
  <c r="H21" i="7"/>
  <c r="G21" i="7"/>
  <c r="H20" i="7"/>
  <c r="G20" i="7"/>
  <c r="H19" i="7"/>
  <c r="G19" i="7"/>
  <c r="H18" i="7"/>
  <c r="G18" i="7"/>
  <c r="H16" i="7"/>
  <c r="G16" i="7"/>
  <c r="H15" i="7"/>
  <c r="G15" i="7"/>
  <c r="H14" i="7"/>
  <c r="G14" i="7"/>
  <c r="H13" i="7"/>
  <c r="G13" i="7"/>
  <c r="G12" i="7"/>
  <c r="H11" i="7"/>
  <c r="G11" i="7"/>
  <c r="H10" i="7"/>
  <c r="G10" i="7"/>
  <c r="H6" i="7"/>
  <c r="G6" i="7"/>
  <c r="E6" i="5" l="1"/>
  <c r="E7" i="5"/>
  <c r="E23" i="5"/>
  <c r="E22" i="5"/>
  <c r="E10" i="5" l="1"/>
  <c r="E11" i="17" l="1"/>
  <c r="E7" i="36"/>
  <c r="E6" i="36"/>
  <c r="E5" i="36"/>
  <c r="H13" i="16"/>
  <c r="G13" i="16"/>
  <c r="E4" i="36"/>
  <c r="H20" i="16"/>
  <c r="G20" i="16"/>
  <c r="H19" i="16"/>
  <c r="G19" i="16"/>
  <c r="H18" i="16"/>
  <c r="G18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20" i="17"/>
  <c r="E19" i="17"/>
  <c r="E18" i="17"/>
  <c r="E16" i="17"/>
  <c r="E15" i="17"/>
  <c r="E14" i="17"/>
  <c r="E12" i="17"/>
  <c r="E10" i="17"/>
  <c r="E9" i="17"/>
  <c r="E8" i="17"/>
  <c r="E6" i="17"/>
  <c r="E21" i="5"/>
  <c r="E20" i="5"/>
  <c r="E18" i="5"/>
  <c r="E17" i="5"/>
  <c r="E16" i="5"/>
  <c r="E14" i="5"/>
  <c r="E13" i="5"/>
  <c r="E12" i="5"/>
  <c r="B8" i="36"/>
  <c r="B7" i="36"/>
  <c r="B4" i="36"/>
  <c r="B6" i="36"/>
  <c r="B5" i="36"/>
</calcChain>
</file>

<file path=xl/sharedStrings.xml><?xml version="1.0" encoding="utf-8"?>
<sst xmlns="http://schemas.openxmlformats.org/spreadsheetml/2006/main" count="402" uniqueCount="84">
  <si>
    <t>OEm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</si>
  <si>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</si>
  <si>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</si>
  <si>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</si>
  <si>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</si>
  <si>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</si>
  <si>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</si>
  <si>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</si>
  <si>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</si>
  <si>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</si>
  <si>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</si>
  <si>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</si>
  <si>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</si>
  <si>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</si>
  <si>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</si>
  <si>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</si>
  <si>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</si>
  <si>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</si>
  <si>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</si>
  <si>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</si>
  <si>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</si>
  <si>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</si>
  <si>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</si>
  <si>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</si>
  <si>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</si>
  <si>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</si>
  <si>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</si>
  <si>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</si>
  <si>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</si>
  <si>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</si>
  <si>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</si>
  <si>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</si>
  <si>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</si>
  <si>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</si>
  <si>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</si>
  <si>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</si>
  <si>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</si>
  <si>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</si>
  <si>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</si>
  <si>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</si>
  <si>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</si>
  <si>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</si>
  <si>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</si>
  <si>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</si>
  <si>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</si>
  <si>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</si>
  <si>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</si>
  <si>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As a percentage of all foreigners</t>
  </si>
  <si>
    <t>Ranking in total inflows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</si>
  <si>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</si>
  <si>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</si>
  <si>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</si>
  <si>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4th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</si>
  <si>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</si>
  <si>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</si>
  <si>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</si>
  <si>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</si>
  <si>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</si>
  <si>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</si>
  <si>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</si>
  <si>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Value of foreign-born migrants: United Nations Statistics Division; Value of Migrants born in Portugal: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</si>
  <si>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Venezuela; United Nations Statistics Division.</t>
  </si>
  <si>
    <t>15th</t>
  </si>
  <si>
    <t>Luxembourg</t>
  </si>
  <si>
    <t>Sweden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</si>
  <si>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2023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</si>
  <si>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2023 or last year available</t>
    </r>
  </si>
  <si>
    <t>[AGO] Data from visas concerning permanent emigration. 2021. [BEL] 2022.[MOZ] 2016. [VEN] 2011.</t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</si>
  <si>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Stock of migrants born in Portugal in top destination countries, 2023 or last year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</si>
  <si>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Population with Portuguese citizenship in top destination countries, 2023 or last year available</t>
    </r>
  </si>
  <si>
    <t>[CAN] 2021. [FRA] Values are provisional. [ITA] 2022. [MOZ] 2017. [GBR] 2020. [USA] 2021.</t>
  </si>
  <si>
    <r>
      <rPr>
        <b/>
        <sz val="9"/>
        <color rgb="FFC00000"/>
        <rFont val="Arial"/>
        <family val="2"/>
      </rPr>
      <t>Table 2.5</t>
    </r>
    <r>
      <rPr>
        <b/>
        <sz val="9"/>
        <rFont val="Arial"/>
        <family val="2"/>
      </rPr>
      <t xml:space="preserve"> Acquisition of citizenship by Portuguese in top destination countries, 2023 or last year available</t>
    </r>
  </si>
  <si>
    <t>[CAN] 2022. [EPS] 2022. [USA] 2022.</t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</si>
  <si>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2023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</si>
  <si>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Stock of migrants born in Portugal in top destination countries, 2023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</si>
  <si>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Population with Portuguese citizenship in top destination countries, 2023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</si>
  <si>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Acquisition of citizenship by Portuguese in top destination countries, 2023 or last year available</t>
    </r>
  </si>
  <si>
    <t>[CAN] 2021. [FRA] Values are provisional. [ITA] 2022. [MOZ] 2017. [GBR] 2020. [USA] 2021</t>
  </si>
  <si>
    <t>Factbook 2024: list of tables and charts</t>
  </si>
  <si>
    <t>18 July 2025.</t>
  </si>
  <si>
    <t>http://www.observatorioemigracao.pt/np4EN/10296.html</t>
  </si>
  <si>
    <t>http://www.observatorioemigracao.pt/np4/10296.html</t>
  </si>
  <si>
    <r>
      <t>[AGO] Permanente inflows: data from visas concerning permanent emigration. 2021. [BEL] Permanent inflows: 2022. [BRA] Migrants born in Portugal: 2010. [CAN] Migrants born in Portugal and population with Portuguese citizenshipl: 2021. Acquisition of citizenship by Portuguese: 2022.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[USA] Population with Portuguese citizenship: 2021. Acquisition of citizenship by Portuguese: 2022. [FRA]  Migrants born in Portugal and population with Portuguese citizenship: Values are provisional. [GER] Migrants born in Portugal: 2021. [ESP] Acquisition of citizenship by Portuguese: 2022. [ITA] Migrants born in Portugal and with Portuguese citizenship: 2022. [LUX] Migrants born in Portugal: 2021</t>
    </r>
    <r>
      <rPr>
        <sz val="8"/>
        <color rgb="FFFF0000"/>
        <rFont val="Arial"/>
        <family val="2"/>
      </rPr>
      <t>.</t>
    </r>
    <r>
      <rPr>
        <sz val="8"/>
        <rFont val="Arial"/>
        <family val="2"/>
      </rPr>
      <t xml:space="preserve"> [MOZ] Permanent inflows: 2016. Migrants born in Portugal: 2007. Population with Portuguese citizenship: 2017. [GBR] Migrants born in Portugal: 2021. Population with Portuguese citizenship: 2020. [USA] Population with Portuguese citizenship: 2021. [VEN] Permanente inflows and Migrants born in Portugal: 2011.</t>
    </r>
  </si>
  <si>
    <t>[BRA] 2010. [CAN] 2021. [FRA] Values are provisional. [GER] 2021. [ITA] 2022.  [LUX] 2021. [MOZ] 2007. [GBR] 2021. [VEN]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</si>
</sst>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166" fontId="26" fillId="0" borderId="6" applyFill="0" applyProtection="0">
      <alignment horizontal="right" vertical="center" wrapText="1"/>
    </xf>
    <xf numFmtId="167" fontId="26" fillId="0" borderId="7" applyFill="0" applyProtection="0">
      <alignment horizontal="right" vertical="center" wrapText="1"/>
    </xf>
    <xf numFmtId="0" fontId="26" fillId="0" borderId="0" applyNumberFormat="0" applyFill="0" applyBorder="0" applyProtection="0">
      <alignment horizontal="left" vertical="center" wrapText="1"/>
    </xf>
    <xf numFmtId="168" fontId="26" fillId="0" borderId="0" applyFill="0" applyBorder="0" applyProtection="0">
      <alignment horizontal="right" vertical="center" wrapText="1"/>
    </xf>
    <xf numFmtId="169" fontId="26" fillId="0" borderId="4" applyFill="0" applyProtection="0">
      <alignment horizontal="right" vertical="center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79">
    <xf numFmtId="0" fontId="0" fillId="0" borderId="0" xfId="0"/>
    <xf numFmtId="3" fontId="9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8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left" indent="1"/>
    </xf>
    <xf numFmtId="3" fontId="9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horizontal="left" indent="1"/>
    </xf>
    <xf numFmtId="0" fontId="13" fillId="0" borderId="0" xfId="0" applyFon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9" fillId="0" borderId="0" xfId="0" applyNumberFormat="1" applyFont="1"/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0" fillId="2" borderId="0" xfId="0" applyFill="1"/>
    <xf numFmtId="3" fontId="9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 indent="1"/>
    </xf>
    <xf numFmtId="0" fontId="0" fillId="2" borderId="0" xfId="0" applyFill="1" applyAlignment="1">
      <alignment horizontal="right" indent="1"/>
    </xf>
    <xf numFmtId="3" fontId="10" fillId="0" borderId="0" xfId="0" applyNumberFormat="1" applyFont="1" applyAlignment="1">
      <alignment horizontal="right" vertical="top" indent="1"/>
    </xf>
    <xf numFmtId="0" fontId="9" fillId="0" borderId="0" xfId="0" applyFont="1" applyAlignment="1">
      <alignment horizontal="left" vertical="center" indent="1"/>
    </xf>
    <xf numFmtId="3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20" fillId="0" borderId="0" xfId="1" applyFont="1" applyBorder="1" applyAlignment="1">
      <alignment horizontal="right" vertical="center" indent="1"/>
    </xf>
    <xf numFmtId="0" fontId="20" fillId="0" borderId="0" xfId="0" applyFont="1" applyAlignment="1">
      <alignment horizontal="left" vertical="top" inden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0" fillId="2" borderId="0" xfId="0" applyFill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center" vertical="center" wrapText="1"/>
    </xf>
    <xf numFmtId="3" fontId="6" fillId="0" borderId="0" xfId="0" applyNumberFormat="1" applyFont="1"/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 indent="4"/>
    </xf>
    <xf numFmtId="3" fontId="8" fillId="0" borderId="0" xfId="1" applyNumberFormat="1" applyFill="1" applyAlignment="1">
      <alignment horizontal="left" vertical="center" wrapText="1"/>
    </xf>
    <xf numFmtId="0" fontId="8" fillId="0" borderId="0" xfId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3" fontId="8" fillId="0" borderId="0" xfId="1" applyNumberFormat="1" applyFill="1" applyBorder="1" applyAlignment="1">
      <alignment horizontal="left" vertical="center" wrapText="1"/>
    </xf>
    <xf numFmtId="0" fontId="8" fillId="0" borderId="0" xfId="1" applyFill="1" applyBorder="1" applyAlignment="1">
      <alignment horizontal="left" vertical="center" wrapText="1"/>
    </xf>
    <xf numFmtId="0" fontId="5" fillId="0" borderId="0" xfId="0" applyFont="1"/>
    <xf numFmtId="3" fontId="5" fillId="0" borderId="0" xfId="0" applyNumberFormat="1" applyFont="1"/>
    <xf numFmtId="0" fontId="0" fillId="0" borderId="0" xfId="0" applyAlignment="1">
      <alignment horizontal="left" vertical="top" wrapText="1"/>
    </xf>
    <xf numFmtId="3" fontId="8" fillId="0" borderId="0" xfId="0" applyNumberFormat="1" applyFont="1" applyAlignment="1">
      <alignment horizontal="right" vertical="center" wrapText="1" indent="4"/>
    </xf>
    <xf numFmtId="3" fontId="8" fillId="0" borderId="0" xfId="0" applyNumberFormat="1" applyFont="1" applyAlignment="1">
      <alignment horizontal="left" vertical="center" wrapText="1" indent="1"/>
    </xf>
    <xf numFmtId="0" fontId="10" fillId="0" borderId="8" xfId="0" applyFont="1" applyBorder="1" applyAlignment="1">
      <alignment horizontal="center" vertical="center" wrapText="1"/>
    </xf>
    <xf numFmtId="3" fontId="30" fillId="0" borderId="0" xfId="0" applyNumberFormat="1" applyFont="1" applyAlignment="1">
      <alignment vertical="center"/>
    </xf>
    <xf numFmtId="0" fontId="29" fillId="0" borderId="0" xfId="0" applyFont="1"/>
    <xf numFmtId="0" fontId="0" fillId="0" borderId="0" xfId="0" applyAlignment="1">
      <alignment vertical="center" wrapText="1"/>
    </xf>
    <xf numFmtId="1" fontId="9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3" fontId="8" fillId="0" borderId="14" xfId="0" applyNumberFormat="1" applyFont="1" applyBorder="1" applyAlignment="1">
      <alignment horizontal="left" vertical="center" wrapText="1" indent="1"/>
    </xf>
    <xf numFmtId="3" fontId="8" fillId="0" borderId="14" xfId="0" applyNumberFormat="1" applyFont="1" applyBorder="1" applyAlignment="1">
      <alignment horizontal="right" vertical="center" wrapText="1" indent="4"/>
    </xf>
    <xf numFmtId="3" fontId="8" fillId="0" borderId="14" xfId="0" applyNumberFormat="1" applyFont="1" applyBorder="1" applyAlignment="1">
      <alignment horizontal="right" vertical="center" wrapText="1" indent="5"/>
    </xf>
    <xf numFmtId="3" fontId="8" fillId="0" borderId="15" xfId="0" applyNumberFormat="1" applyFont="1" applyBorder="1" applyAlignment="1">
      <alignment horizontal="left" vertical="center" wrapText="1" indent="1"/>
    </xf>
    <xf numFmtId="3" fontId="8" fillId="0" borderId="16" xfId="0" applyNumberFormat="1" applyFont="1" applyBorder="1" applyAlignment="1">
      <alignment horizontal="right" vertical="center" wrapText="1" indent="4"/>
    </xf>
    <xf numFmtId="3" fontId="8" fillId="0" borderId="16" xfId="0" applyNumberFormat="1" applyFont="1" applyBorder="1" applyAlignment="1">
      <alignment horizontal="right" vertical="center" wrapText="1" indent="5"/>
    </xf>
    <xf numFmtId="3" fontId="8" fillId="0" borderId="16" xfId="0" applyNumberFormat="1" applyFont="1" applyBorder="1" applyAlignment="1">
      <alignment horizontal="left" vertical="center" wrapText="1" indent="1"/>
    </xf>
    <xf numFmtId="3" fontId="8" fillId="0" borderId="16" xfId="0" applyNumberFormat="1" applyFont="1" applyBorder="1" applyAlignment="1">
      <alignment horizontal="left" vertical="center" indent="1"/>
    </xf>
    <xf numFmtId="3" fontId="8" fillId="0" borderId="16" xfId="0" applyNumberFormat="1" applyFont="1" applyBorder="1" applyAlignment="1">
      <alignment horizontal="right" vertical="center" indent="4"/>
    </xf>
    <xf numFmtId="3" fontId="8" fillId="0" borderId="16" xfId="0" applyNumberFormat="1" applyFont="1" applyBorder="1" applyAlignment="1">
      <alignment horizontal="right" vertical="center" indent="5"/>
    </xf>
    <xf numFmtId="3" fontId="8" fillId="0" borderId="18" xfId="0" applyNumberFormat="1" applyFont="1" applyBorder="1" applyAlignment="1">
      <alignment horizontal="right" vertical="center" wrapText="1" indent="4"/>
    </xf>
    <xf numFmtId="164" fontId="8" fillId="0" borderId="16" xfId="0" applyNumberFormat="1" applyFont="1" applyBorder="1" applyAlignment="1">
      <alignment horizontal="right" vertical="center" wrapText="1" indent="4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right" vertical="center" indent="4"/>
    </xf>
    <xf numFmtId="164" fontId="8" fillId="0" borderId="16" xfId="0" applyNumberFormat="1" applyFont="1" applyBorder="1" applyAlignment="1">
      <alignment horizontal="right" vertical="center" indent="4"/>
    </xf>
    <xf numFmtId="3" fontId="8" fillId="0" borderId="19" xfId="0" applyNumberFormat="1" applyFont="1" applyBorder="1" applyAlignment="1">
      <alignment horizontal="left" vertical="center" indent="1"/>
    </xf>
    <xf numFmtId="3" fontId="8" fillId="0" borderId="20" xfId="0" applyNumberFormat="1" applyFont="1" applyBorder="1" applyAlignment="1">
      <alignment horizontal="right" vertical="center" indent="4"/>
    </xf>
    <xf numFmtId="3" fontId="8" fillId="0" borderId="19" xfId="0" applyNumberFormat="1" applyFont="1" applyBorder="1" applyAlignment="1">
      <alignment horizontal="right" vertical="center" indent="4"/>
    </xf>
    <xf numFmtId="164" fontId="8" fillId="0" borderId="19" xfId="0" applyNumberFormat="1" applyFont="1" applyBorder="1" applyAlignment="1">
      <alignment horizontal="right" vertical="center" indent="4"/>
    </xf>
    <xf numFmtId="3" fontId="8" fillId="0" borderId="14" xfId="0" applyNumberFormat="1" applyFont="1" applyBorder="1" applyAlignment="1">
      <alignment horizontal="left" vertical="center" indent="1"/>
    </xf>
    <xf numFmtId="3" fontId="8" fillId="0" borderId="17" xfId="0" applyNumberFormat="1" applyFont="1" applyBorder="1" applyAlignment="1">
      <alignment horizontal="right" vertical="center" indent="4"/>
    </xf>
    <xf numFmtId="3" fontId="8" fillId="0" borderId="14" xfId="0" applyNumberFormat="1" applyFont="1" applyBorder="1" applyAlignment="1">
      <alignment horizontal="right" vertical="center" indent="4"/>
    </xf>
    <xf numFmtId="164" fontId="8" fillId="0" borderId="14" xfId="0" applyNumberFormat="1" applyFont="1" applyBorder="1" applyAlignment="1">
      <alignment horizontal="right" vertical="center" indent="4"/>
    </xf>
    <xf numFmtId="0" fontId="2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right" vertical="center" wrapText="1" indent="4"/>
    </xf>
    <xf numFmtId="165" fontId="8" fillId="0" borderId="14" xfId="0" applyNumberFormat="1" applyFont="1" applyBorder="1" applyAlignment="1">
      <alignment horizontal="right" vertical="center" wrapText="1" indent="4"/>
    </xf>
    <xf numFmtId="165" fontId="8" fillId="0" borderId="16" xfId="0" applyNumberFormat="1" applyFont="1" applyBorder="1" applyAlignment="1">
      <alignment horizontal="right" vertical="center" indent="4"/>
    </xf>
    <xf numFmtId="3" fontId="8" fillId="0" borderId="22" xfId="0" applyNumberFormat="1" applyFont="1" applyBorder="1" applyAlignment="1">
      <alignment horizontal="right" vertical="center" indent="4"/>
    </xf>
    <xf numFmtId="3" fontId="8" fillId="0" borderId="23" xfId="0" applyNumberFormat="1" applyFont="1" applyBorder="1" applyAlignment="1">
      <alignment horizontal="right" vertical="center" indent="4"/>
    </xf>
    <xf numFmtId="165" fontId="8" fillId="0" borderId="19" xfId="0" applyNumberFormat="1" applyFont="1" applyBorder="1" applyAlignment="1">
      <alignment horizontal="right" vertical="center" indent="4"/>
    </xf>
    <xf numFmtId="3" fontId="8" fillId="0" borderId="17" xfId="0" applyNumberFormat="1" applyFont="1" applyBorder="1" applyAlignment="1">
      <alignment horizontal="right" vertical="center" wrapText="1" indent="3"/>
    </xf>
    <xf numFmtId="165" fontId="8" fillId="0" borderId="14" xfId="0" applyNumberFormat="1" applyFont="1" applyBorder="1" applyAlignment="1">
      <alignment horizontal="right" vertical="center" wrapText="1" indent="5"/>
    </xf>
    <xf numFmtId="165" fontId="8" fillId="0" borderId="14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right" vertical="center" indent="3"/>
    </xf>
    <xf numFmtId="165" fontId="8" fillId="0" borderId="16" xfId="0" applyNumberFormat="1" applyFont="1" applyBorder="1" applyAlignment="1">
      <alignment horizontal="right" vertical="center" indent="5"/>
    </xf>
    <xf numFmtId="165" fontId="8" fillId="0" borderId="16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right" vertical="center" indent="3"/>
    </xf>
    <xf numFmtId="165" fontId="8" fillId="0" borderId="19" xfId="0" applyNumberFormat="1" applyFont="1" applyBorder="1" applyAlignment="1">
      <alignment horizontal="right" vertical="center" indent="5"/>
    </xf>
    <xf numFmtId="165" fontId="8" fillId="0" borderId="19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 wrapText="1" indent="4"/>
    </xf>
    <xf numFmtId="164" fontId="8" fillId="0" borderId="14" xfId="0" applyNumberFormat="1" applyFont="1" applyBorder="1" applyAlignment="1">
      <alignment horizontal="right" vertical="center" wrapText="1" indent="5"/>
    </xf>
    <xf numFmtId="164" fontId="8" fillId="0" borderId="16" xfId="0" applyNumberFormat="1" applyFont="1" applyBorder="1" applyAlignment="1">
      <alignment horizontal="right" vertical="center" indent="5"/>
    </xf>
    <xf numFmtId="3" fontId="8" fillId="0" borderId="19" xfId="0" applyNumberFormat="1" applyFont="1" applyBorder="1" applyAlignment="1">
      <alignment horizontal="right" vertical="center" indent="5"/>
    </xf>
    <xf numFmtId="164" fontId="8" fillId="0" borderId="19" xfId="0" applyNumberFormat="1" applyFont="1" applyBorder="1" applyAlignment="1">
      <alignment horizontal="right" vertical="center" indent="5"/>
    </xf>
    <xf numFmtId="0" fontId="8" fillId="0" borderId="0" xfId="1" applyFill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 indent="1"/>
    </xf>
    <xf numFmtId="0" fontId="1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0" fontId="8" fillId="0" borderId="0" xfId="1" applyFill="1" applyAlignment="1">
      <alignment horizontal="left" vertical="center" wrapText="1"/>
    </xf>
    <xf numFmtId="3" fontId="7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3" fontId="8" fillId="0" borderId="0" xfId="1" applyNumberFormat="1" applyFill="1" applyAlignment="1">
      <alignment horizontal="left" vertical="center" wrapText="1"/>
    </xf>
    <xf numFmtId="3" fontId="18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8" fillId="0" borderId="0" xfId="1" applyAlignment="1">
      <alignment horizontal="left" vertical="center" wrapText="1"/>
    </xf>
    <xf numFmtId="3" fontId="8" fillId="0" borderId="0" xfId="1" quotePrefix="1" applyNumberFormat="1" applyFill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23" fillId="0" borderId="0" xfId="0" applyNumberFormat="1" applyFont="1" applyAlignment="1">
      <alignment horizontal="left" vertical="center" wrapText="1"/>
    </xf>
    <xf numFmtId="0" fontId="0" fillId="0" borderId="0" xfId="0"/>
    <xf numFmtId="0" fontId="8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3" xfId="0" applyBorder="1"/>
    <xf numFmtId="3" fontId="7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7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left" vertical="top" wrapText="1"/>
    </xf>
    <xf numFmtId="3" fontId="7" fillId="0" borderId="11" xfId="0" applyNumberFormat="1" applyFont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7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" fontId="23" fillId="2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2.1'!$B$50:$B$68</c:f>
              <c:strCache>
                <c:ptCount val="19"/>
                <c:pt idx="0">
                  <c:v>Angola</c:v>
                </c:pt>
                <c:pt idx="1">
                  <c:v>Venezuela</c:v>
                </c:pt>
                <c:pt idx="2">
                  <c:v>Brazil</c:v>
                </c:pt>
                <c:pt idx="3">
                  <c:v>Sweden</c:v>
                </c:pt>
                <c:pt idx="4">
                  <c:v>Italy</c:v>
                </c:pt>
                <c:pt idx="5">
                  <c:v>Norway</c:v>
                </c:pt>
                <c:pt idx="6">
                  <c:v>Austria</c:v>
                </c:pt>
                <c:pt idx="7">
                  <c:v>United States</c:v>
                </c:pt>
                <c:pt idx="8">
                  <c:v>Canada</c:v>
                </c:pt>
                <c:pt idx="9">
                  <c:v>Mozambique</c:v>
                </c:pt>
                <c:pt idx="10">
                  <c:v>Denmark</c:v>
                </c:pt>
                <c:pt idx="11">
                  <c:v>Luxembourg</c:v>
                </c:pt>
                <c:pt idx="12">
                  <c:v>Belgium</c:v>
                </c:pt>
                <c:pt idx="13">
                  <c:v>United Kingdom</c:v>
                </c:pt>
                <c:pt idx="14">
                  <c:v>Netherlands</c:v>
                </c:pt>
                <c:pt idx="15">
                  <c:v>Germany</c:v>
                </c:pt>
                <c:pt idx="16">
                  <c:v>France</c:v>
                </c:pt>
                <c:pt idx="17">
                  <c:v>Spain</c:v>
                </c:pt>
                <c:pt idx="18">
                  <c:v>Switzerland</c:v>
                </c:pt>
              </c:strCache>
            </c:strRef>
          </c:cat>
          <c:val>
            <c:numRef>
              <c:f>'Chart 2.1'!$C$50:$C$68</c:f>
              <c:numCache>
                <c:formatCode>#,##0</c:formatCode>
                <c:ptCount val="19"/>
                <c:pt idx="0">
                  <c:v>381</c:v>
                </c:pt>
                <c:pt idx="1">
                  <c:v>532</c:v>
                </c:pt>
                <c:pt idx="2">
                  <c:v>547</c:v>
                </c:pt>
                <c:pt idx="3">
                  <c:v>688</c:v>
                </c:pt>
                <c:pt idx="4">
                  <c:v>702</c:v>
                </c:pt>
                <c:pt idx="5">
                  <c:v>709</c:v>
                </c:pt>
                <c:pt idx="6">
                  <c:v>778</c:v>
                </c:pt>
                <c:pt idx="7">
                  <c:v>890</c:v>
                </c:pt>
                <c:pt idx="8">
                  <c:v>1005</c:v>
                </c:pt>
                <c:pt idx="9">
                  <c:v>1439</c:v>
                </c:pt>
                <c:pt idx="10">
                  <c:v>1818</c:v>
                </c:pt>
                <c:pt idx="11">
                  <c:v>3638</c:v>
                </c:pt>
                <c:pt idx="12">
                  <c:v>3857</c:v>
                </c:pt>
                <c:pt idx="13">
                  <c:v>4414</c:v>
                </c:pt>
                <c:pt idx="14">
                  <c:v>4892</c:v>
                </c:pt>
                <c:pt idx="15">
                  <c:v>6375</c:v>
                </c:pt>
                <c:pt idx="16">
                  <c:v>7426</c:v>
                </c:pt>
                <c:pt idx="17">
                  <c:v>11554</c:v>
                </c:pt>
                <c:pt idx="18">
                  <c:v>12652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48352"/>
        <c:axId val="221195072"/>
      </c:barChart>
      <c:catAx>
        <c:axId val="221348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5072"/>
        <c:crosses val="autoZero"/>
        <c:auto val="1"/>
        <c:lblAlgn val="ctr"/>
        <c:lblOffset val="100"/>
        <c:noMultiLvlLbl val="0"/>
      </c:catAx>
      <c:valAx>
        <c:axId val="221195072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48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2.2'!$B$50:$B$65</c:f>
              <c:strCache>
                <c:ptCount val="16"/>
                <c:pt idx="0">
                  <c:v>Mozambique</c:v>
                </c:pt>
                <c:pt idx="1">
                  <c:v>Norway</c:v>
                </c:pt>
                <c:pt idx="2">
                  <c:v>Sweden</c:v>
                </c:pt>
                <c:pt idx="3">
                  <c:v>Italy</c:v>
                </c:pt>
                <c:pt idx="4">
                  <c:v>Netherlands</c:v>
                </c:pt>
                <c:pt idx="5">
                  <c:v>Venezuela</c:v>
                </c:pt>
                <c:pt idx="6">
                  <c:v>Belgium</c:v>
                </c:pt>
                <c:pt idx="7">
                  <c:v>Luxembourg</c:v>
                </c:pt>
                <c:pt idx="8">
                  <c:v>Spain</c:v>
                </c:pt>
                <c:pt idx="9">
                  <c:v>Germany</c:v>
                </c:pt>
                <c:pt idx="10">
                  <c:v>Canada</c:v>
                </c:pt>
                <c:pt idx="11">
                  <c:v>Brazil</c:v>
                </c:pt>
                <c:pt idx="12">
                  <c:v>United Kingdom</c:v>
                </c:pt>
                <c:pt idx="13">
                  <c:v>United States</c:v>
                </c:pt>
                <c:pt idx="14">
                  <c:v>Switzerland</c:v>
                </c:pt>
                <c:pt idx="15">
                  <c:v>France</c:v>
                </c:pt>
              </c:strCache>
            </c:strRef>
          </c:cat>
          <c:val>
            <c:numRef>
              <c:f>'Chart 2.2'!$C$50:$C$65</c:f>
              <c:numCache>
                <c:formatCode>#,##0</c:formatCode>
                <c:ptCount val="16"/>
                <c:pt idx="0">
                  <c:v>3767</c:v>
                </c:pt>
                <c:pt idx="1">
                  <c:v>4203</c:v>
                </c:pt>
                <c:pt idx="2">
                  <c:v>5033</c:v>
                </c:pt>
                <c:pt idx="3">
                  <c:v>6562</c:v>
                </c:pt>
                <c:pt idx="4">
                  <c:v>24547</c:v>
                </c:pt>
                <c:pt idx="5">
                  <c:v>37326</c:v>
                </c:pt>
                <c:pt idx="6">
                  <c:v>39185</c:v>
                </c:pt>
                <c:pt idx="7">
                  <c:v>72948</c:v>
                </c:pt>
                <c:pt idx="8">
                  <c:v>95171</c:v>
                </c:pt>
                <c:pt idx="9">
                  <c:v>115165</c:v>
                </c:pt>
                <c:pt idx="10">
                  <c:v>133695</c:v>
                </c:pt>
                <c:pt idx="11">
                  <c:v>137973</c:v>
                </c:pt>
                <c:pt idx="12">
                  <c:v>156295</c:v>
                </c:pt>
                <c:pt idx="13">
                  <c:v>161738</c:v>
                </c:pt>
                <c:pt idx="14">
                  <c:v>203696</c:v>
                </c:pt>
                <c:pt idx="15">
                  <c:v>577000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519296"/>
        <c:axId val="221199680"/>
      </c:barChart>
      <c:catAx>
        <c:axId val="22251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9680"/>
        <c:crosses val="autoZero"/>
        <c:auto val="1"/>
        <c:lblAlgn val="ctr"/>
        <c:lblOffset val="100"/>
        <c:noMultiLvlLbl val="0"/>
      </c:catAx>
      <c:valAx>
        <c:axId val="221199680"/>
        <c:scaling>
          <c:orientation val="minMax"/>
          <c:max val="7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22519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2.3'!$B$49:$B$62</c:f>
              <c:strCache>
                <c:ptCount val="14"/>
                <c:pt idx="0">
                  <c:v>Sweden</c:v>
                </c:pt>
                <c:pt idx="1">
                  <c:v>Mozambique</c:v>
                </c:pt>
                <c:pt idx="2">
                  <c:v>Norway</c:v>
                </c:pt>
                <c:pt idx="3">
                  <c:v>Italy</c:v>
                </c:pt>
                <c:pt idx="4">
                  <c:v>Canada</c:v>
                </c:pt>
                <c:pt idx="5">
                  <c:v>Netherlands</c:v>
                </c:pt>
                <c:pt idx="6">
                  <c:v>United States</c:v>
                </c:pt>
                <c:pt idx="7">
                  <c:v>Belgium</c:v>
                </c:pt>
                <c:pt idx="8">
                  <c:v>Luxemburg</c:v>
                </c:pt>
                <c:pt idx="9">
                  <c:v>Spain</c:v>
                </c:pt>
                <c:pt idx="10">
                  <c:v>Germany</c:v>
                </c:pt>
                <c:pt idx="11">
                  <c:v>Switzerland</c:v>
                </c:pt>
                <c:pt idx="12">
                  <c:v>United Kingdom</c:v>
                </c:pt>
                <c:pt idx="13">
                  <c:v>France</c:v>
                </c:pt>
              </c:strCache>
            </c:strRef>
          </c:cat>
          <c:val>
            <c:numRef>
              <c:f>'Chart 2.3'!$C$49:$C$62</c:f>
              <c:numCache>
                <c:formatCode>#,##0</c:formatCode>
                <c:ptCount val="14"/>
                <c:pt idx="0">
                  <c:v>3983</c:v>
                </c:pt>
                <c:pt idx="1">
                  <c:v>5560</c:v>
                </c:pt>
                <c:pt idx="2">
                  <c:v>5970</c:v>
                </c:pt>
                <c:pt idx="3">
                  <c:v>7064</c:v>
                </c:pt>
                <c:pt idx="4">
                  <c:v>24270</c:v>
                </c:pt>
                <c:pt idx="5">
                  <c:v>31226</c:v>
                </c:pt>
                <c:pt idx="6">
                  <c:v>34793</c:v>
                </c:pt>
                <c:pt idx="7">
                  <c:v>53314</c:v>
                </c:pt>
                <c:pt idx="8">
                  <c:v>92101</c:v>
                </c:pt>
                <c:pt idx="9">
                  <c:v>103656</c:v>
                </c:pt>
                <c:pt idx="10">
                  <c:v>140275</c:v>
                </c:pt>
                <c:pt idx="11">
                  <c:v>255250</c:v>
                </c:pt>
                <c:pt idx="12">
                  <c:v>268245</c:v>
                </c:pt>
                <c:pt idx="13">
                  <c:v>548600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9440"/>
        <c:axId val="222252992"/>
      </c:barChart>
      <c:catAx>
        <c:axId val="221309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2992"/>
        <c:crosses val="autoZero"/>
        <c:auto val="1"/>
        <c:lblAlgn val="ctr"/>
        <c:lblOffset val="100"/>
        <c:noMultiLvlLbl val="0"/>
      </c:catAx>
      <c:valAx>
        <c:axId val="222252992"/>
        <c:scaling>
          <c:orientation val="minMax"/>
          <c:max val="60000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0944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2.4'!$B$51:$B$63</c:f>
              <c:strCache>
                <c:ptCount val="13"/>
                <c:pt idx="0">
                  <c:v>Italy</c:v>
                </c:pt>
                <c:pt idx="1">
                  <c:v>Netherlands</c:v>
                </c:pt>
                <c:pt idx="2">
                  <c:v>Sweden</c:v>
                </c:pt>
                <c:pt idx="3">
                  <c:v>Norway</c:v>
                </c:pt>
                <c:pt idx="4">
                  <c:v>Spain</c:v>
                </c:pt>
                <c:pt idx="5">
                  <c:v>Belgium</c:v>
                </c:pt>
                <c:pt idx="6">
                  <c:v>Germany</c:v>
                </c:pt>
                <c:pt idx="7">
                  <c:v>Canada</c:v>
                </c:pt>
                <c:pt idx="8">
                  <c:v>Luxemburg</c:v>
                </c:pt>
                <c:pt idx="9">
                  <c:v>France</c:v>
                </c:pt>
                <c:pt idx="10">
                  <c:v>United Kingdom</c:v>
                </c:pt>
                <c:pt idx="11">
                  <c:v>United States</c:v>
                </c:pt>
                <c:pt idx="12">
                  <c:v>Switzerland</c:v>
                </c:pt>
              </c:strCache>
            </c:strRef>
          </c:cat>
          <c:val>
            <c:numRef>
              <c:f>'Chart 2.4'!$C$51:$C$63</c:f>
              <c:numCache>
                <c:formatCode>#,##0</c:formatCode>
                <c:ptCount val="13"/>
                <c:pt idx="0">
                  <c:v>45</c:v>
                </c:pt>
                <c:pt idx="1">
                  <c:v>101</c:v>
                </c:pt>
                <c:pt idx="2">
                  <c:v>139</c:v>
                </c:pt>
                <c:pt idx="3">
                  <c:v>155</c:v>
                </c:pt>
                <c:pt idx="4">
                  <c:v>264</c:v>
                </c:pt>
                <c:pt idx="5">
                  <c:v>522</c:v>
                </c:pt>
                <c:pt idx="6">
                  <c:v>620</c:v>
                </c:pt>
                <c:pt idx="7">
                  <c:v>933</c:v>
                </c:pt>
                <c:pt idx="8">
                  <c:v>1237</c:v>
                </c:pt>
                <c:pt idx="9">
                  <c:v>1348</c:v>
                </c:pt>
                <c:pt idx="10">
                  <c:v>1645</c:v>
                </c:pt>
                <c:pt idx="11">
                  <c:v>1896</c:v>
                </c:pt>
                <c:pt idx="12">
                  <c:v>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458880"/>
        <c:axId val="222255296"/>
      </c:barChart>
      <c:catAx>
        <c:axId val="222458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5296"/>
        <c:crosses val="autoZero"/>
        <c:auto val="1"/>
        <c:lblAlgn val="ctr"/>
        <c:lblOffset val="100"/>
        <c:noMultiLvlLbl val="0"/>
      </c:catAx>
      <c:valAx>
        <c:axId val="222255296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458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97FF94-B71E-449B-92FF-9816221E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839121-9DD5-4C6C-8EE8-E3166E1D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8C66FB9-654B-4435-89FF-19C03B522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11CB7-D965-48DD-92C0-32170EBD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B8CB9A-8AE2-4815-BB0C-76988B32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CD6509-6362-42EE-99E0-12F943A4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FED2E1-00D8-4A56-8103-9384986E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3D918F-C34D-4103-BB93-D22A5856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736F5D-3968-4FA0-8E37-9A364745C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ADD286-5EAD-4699-BF88-425CFC83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hyperlink" Target="http://www.observatorioemigracao.pt/np4/10296.html" TargetMode="External"/><Relationship Id="rId5" Type="http://schemas.openxmlformats.org/officeDocument/2006/relationships/hyperlink" Target="http://www.observatorioemigracao.pt/np4/10296.html" TargetMode="External"/><Relationship Id="rId4" Type="http://schemas.openxmlformats.org/officeDocument/2006/relationships/hyperlink" Target="http://www.observatorioemigracao.pt/np4/994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30"/>
    <col min="2" max="2" width="32.7109375" style="34" customWidth="1"/>
    <col min="3" max="4" width="32.7109375" style="33" customWidth="1"/>
    <col min="5" max="7" width="32.7109375" style="30" customWidth="1"/>
    <col min="8" max="8" width="8.7109375" style="37" customWidth="1"/>
    <col min="9" max="16384" width="8.7109375" style="30"/>
  </cols>
  <sheetData>
    <row r="1" spans="1:13" s="6" customFormat="1" ht="30" customHeight="1" x14ac:dyDescent="0.25">
      <c r="A1" s="26" t="s">
        <v>0</v>
      </c>
      <c r="B1" s="133"/>
      <c r="C1" s="134"/>
      <c r="D1" s="134"/>
      <c r="E1" s="18"/>
      <c r="F1" s="18"/>
      <c r="G1" s="18"/>
      <c r="H1" s="55"/>
      <c r="I1" s="2"/>
      <c r="J1" s="2"/>
      <c r="K1" s="2"/>
      <c r="L1" s="2"/>
      <c r="M1" s="2"/>
    </row>
    <row r="2" spans="1:13" s="17" customFormat="1" ht="30" customHeight="1" x14ac:dyDescent="0.25">
      <c r="A2" s="31"/>
      <c r="B2" s="136" t="s">
        <v>78</v>
      </c>
      <c r="C2" s="137"/>
      <c r="D2" s="137"/>
      <c r="E2" s="137"/>
      <c r="F2" s="137"/>
      <c r="G2" s="137"/>
      <c r="H2" s="138"/>
    </row>
    <row r="3" spans="1:13" s="16" customFormat="1" ht="30" customHeight="1" x14ac:dyDescent="0.25">
      <c r="B3" s="139" t="s">
        <v>38</v>
      </c>
      <c r="C3" s="140"/>
      <c r="D3" s="140"/>
      <c r="E3" s="140"/>
      <c r="F3" s="140"/>
      <c r="G3" s="140"/>
      <c r="H3" s="55"/>
    </row>
    <row r="4" spans="1:13" s="16" customFormat="1" ht="15" customHeight="1" x14ac:dyDescent="0.25">
      <c r="A4" s="43"/>
      <c r="B4" s="135" t="str">
        <f>'Table 2.1'!B2</f>
        <v>Table 2.1 Main indicators of Portuguese emigration to top destination countries, 2023 or last year available</v>
      </c>
      <c r="C4" s="132"/>
      <c r="D4" s="132"/>
      <c r="E4" s="135" t="str">
        <f>'Chart 2.1'!B2</f>
        <v>Chart 2.1 Portuguese permanent inflows in top destination countries, 2023 or last year available</v>
      </c>
      <c r="F4" s="141"/>
      <c r="G4" s="141"/>
      <c r="H4" s="58"/>
    </row>
    <row r="5" spans="1:13" s="16" customFormat="1" ht="15" customHeight="1" x14ac:dyDescent="0.25">
      <c r="A5" s="43"/>
      <c r="B5" s="135" t="str">
        <f>'Table 2.2'!B2</f>
        <v>Table 2.2 Portuguese permanent inflows in top destination countries, 2023 or last year available</v>
      </c>
      <c r="C5" s="132"/>
      <c r="D5" s="132"/>
      <c r="E5" s="135" t="str">
        <f>'Chart 2.2'!B2</f>
        <v>Chart 2.2 Stock of migrants born in Portugal in top destination countries, 2023 or last year available</v>
      </c>
      <c r="F5" s="141"/>
      <c r="G5" s="141"/>
      <c r="H5" s="58"/>
    </row>
    <row r="6" spans="1:13" s="16" customFormat="1" ht="15" customHeight="1" x14ac:dyDescent="0.25">
      <c r="A6" s="43"/>
      <c r="B6" s="135" t="str">
        <f>'Table 2.3'!B2:H2</f>
        <v>Table 2.3 Stock of migrants born in Portugal in top destination countries, 2023 or last year available</v>
      </c>
      <c r="C6" s="132"/>
      <c r="D6" s="132"/>
      <c r="E6" s="135" t="str">
        <f>'Chart 2.3'!B2</f>
        <v>Chart 2.3 Population with Portuguese citizenship in top destination countries, 2023 or last year available</v>
      </c>
      <c r="F6" s="141"/>
      <c r="G6" s="141"/>
      <c r="H6" s="58"/>
    </row>
    <row r="7" spans="1:13" s="16" customFormat="1" ht="15" customHeight="1" x14ac:dyDescent="0.25">
      <c r="A7" s="43"/>
      <c r="B7" s="142" t="str">
        <f>'Table 2.4'!B2</f>
        <v>Table 2.4 Population with Portuguese citizenship in top destination countries, 2023 or last year available</v>
      </c>
      <c r="C7" s="132"/>
      <c r="D7" s="132"/>
      <c r="E7" s="135" t="str">
        <f>'Chart 2.4'!B2</f>
        <v>Chart 2.4 Acquisition of citizenship by Portuguese in top destination countries, 2023 or last year available</v>
      </c>
      <c r="F7" s="141"/>
      <c r="G7" s="141"/>
      <c r="H7" s="57"/>
    </row>
    <row r="8" spans="1:13" s="32" customFormat="1" ht="15" customHeight="1" x14ac:dyDescent="0.2">
      <c r="A8" s="43"/>
      <c r="B8" s="142" t="str">
        <f>'Table 2.5'!B2</f>
        <v>Table 2.5 Acquisition of citizenship by Portuguese in top destination countries, 2023 or last year available</v>
      </c>
      <c r="C8" s="132"/>
      <c r="D8" s="132"/>
      <c r="E8" s="135"/>
      <c r="F8" s="141"/>
      <c r="G8" s="141"/>
      <c r="H8" s="56"/>
    </row>
    <row r="9" spans="1:13" s="16" customFormat="1" ht="15" customHeight="1" x14ac:dyDescent="0.25">
      <c r="A9" s="43"/>
      <c r="B9" s="142"/>
      <c r="C9" s="132"/>
      <c r="D9" s="132"/>
      <c r="E9" s="53"/>
      <c r="F9" s="54"/>
      <c r="G9" s="54"/>
      <c r="H9" s="57"/>
    </row>
    <row r="10" spans="1:13" s="32" customFormat="1" ht="15" customHeight="1" x14ac:dyDescent="0.2">
      <c r="A10" s="43"/>
      <c r="B10" s="59"/>
      <c r="C10" s="60"/>
      <c r="D10" s="60"/>
      <c r="E10" s="53"/>
      <c r="F10" s="54"/>
      <c r="G10" s="54"/>
      <c r="H10" s="57"/>
    </row>
    <row r="11" spans="1:13" s="32" customFormat="1" ht="15" customHeight="1" x14ac:dyDescent="0.2">
      <c r="A11" s="43"/>
      <c r="D11" s="126"/>
      <c r="E11" s="135"/>
      <c r="F11" s="141"/>
      <c r="G11" s="141"/>
      <c r="H11" s="57"/>
    </row>
    <row r="12" spans="1:13" s="32" customFormat="1" ht="15" customHeight="1" x14ac:dyDescent="0.2">
      <c r="A12" s="43"/>
      <c r="D12" s="123"/>
      <c r="E12" s="16"/>
      <c r="F12" s="16"/>
      <c r="G12" s="16"/>
      <c r="H12" s="57"/>
    </row>
    <row r="13" spans="1:13" s="32" customFormat="1" ht="15" customHeight="1" x14ac:dyDescent="0.2">
      <c r="A13" s="43"/>
      <c r="D13" s="123"/>
      <c r="E13" s="126"/>
      <c r="F13" s="126"/>
      <c r="G13" s="126"/>
      <c r="H13" s="57"/>
    </row>
    <row r="14" spans="1:13" ht="15" customHeight="1" x14ac:dyDescent="0.25">
      <c r="A14" s="44"/>
      <c r="E14" s="123"/>
      <c r="F14" s="123"/>
      <c r="G14" s="37"/>
      <c r="H14" s="57"/>
    </row>
    <row r="15" spans="1:13" ht="30" customHeight="1" x14ac:dyDescent="0.25">
      <c r="D15" s="128"/>
      <c r="E15" s="123"/>
      <c r="F15" s="123"/>
      <c r="G15" s="37"/>
      <c r="H15" s="55"/>
    </row>
    <row r="16" spans="1:13" s="127" customFormat="1" ht="15" customHeight="1" x14ac:dyDescent="0.25">
      <c r="A16" s="124" t="s">
        <v>3</v>
      </c>
      <c r="B16" s="125" t="s">
        <v>79</v>
      </c>
      <c r="C16" s="126"/>
      <c r="D16" s="123"/>
      <c r="E16" s="123"/>
      <c r="F16" s="123"/>
      <c r="G16" s="126"/>
      <c r="H16" s="37"/>
    </row>
    <row r="17" spans="1:7" s="127" customFormat="1" ht="15" customHeight="1" x14ac:dyDescent="0.25">
      <c r="A17" s="124" t="s">
        <v>1</v>
      </c>
      <c r="B17" s="132" t="s">
        <v>80</v>
      </c>
      <c r="C17" s="132"/>
      <c r="D17" s="132"/>
      <c r="E17" s="123"/>
      <c r="F17" s="123"/>
      <c r="G17" s="37"/>
    </row>
    <row r="18" spans="1:7" s="127" customFormat="1" ht="15" customHeight="1" x14ac:dyDescent="0.25">
      <c r="A18" s="124"/>
      <c r="B18" s="132" t="s">
        <v>81</v>
      </c>
      <c r="C18" s="132"/>
      <c r="D18" s="132"/>
      <c r="G18" s="37"/>
    </row>
    <row r="19" spans="1:7" ht="30" customHeight="1" x14ac:dyDescent="0.25"/>
    <row r="20" spans="1:7" ht="90" customHeight="1" x14ac:dyDescent="0.25">
      <c r="B20" s="130" t="s">
        <v>51</v>
      </c>
      <c r="C20" s="131"/>
    </row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</sheetData>
  <mergeCells count="18">
    <mergeCell ref="E8:G8"/>
    <mergeCell ref="B9:D9"/>
    <mergeCell ref="B20:C20"/>
    <mergeCell ref="B17:D17"/>
    <mergeCell ref="B18:D18"/>
    <mergeCell ref="B1:D1"/>
    <mergeCell ref="B4:D4"/>
    <mergeCell ref="B5:D5"/>
    <mergeCell ref="B2:H2"/>
    <mergeCell ref="B3:G3"/>
    <mergeCell ref="E4:G4"/>
    <mergeCell ref="E5:G5"/>
    <mergeCell ref="B6:D6"/>
    <mergeCell ref="B7:D7"/>
    <mergeCell ref="E7:G7"/>
    <mergeCell ref="E6:G6"/>
    <mergeCell ref="E11:G11"/>
    <mergeCell ref="B8:D8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3000000}"/>
    <hyperlink ref="E4:G4" location="'Chart 2.1'!B2" display="'Chart 2.1'!B2" xr:uid="{00000000-0004-0000-0000-000004000000}"/>
    <hyperlink ref="B7:D7" location="'Table 2.4'!A1" display="'Table 2.4'!A1" xr:uid="{00000000-0004-0000-0000-000006000000}"/>
    <hyperlink ref="B8:D8" location="'Table 2.5'!A1" display="'Table 2.5'!A1" xr:uid="{00000000-0004-0000-0000-000008000000}"/>
    <hyperlink ref="E5:G7" location="'Chart 2.1'!B2" display="'Chart 2.1'!B2" xr:uid="{00000000-0004-0000-0000-00000B000000}"/>
    <hyperlink ref="E5:G5" location="'Chart 2.2'!B2" display="'Chart 2.2'!B2" xr:uid="{00000000-0004-0000-0000-00000D000000}"/>
    <hyperlink ref="E6:G6" location="'Chart 2.3'!A1" display="'Chart 2.3'!A1" xr:uid="{00000000-0004-0000-0000-00000F000000}"/>
    <hyperlink ref="E7:G7" location="'Chart 2.4'!A1" display="'Chart 2.4'!A1" xr:uid="{00000000-0004-0000-0000-000010000000}"/>
    <hyperlink ref="B17" r:id="rId1" display="http://www.observatorioemigracao.pt/np4/5810.html" xr:uid="{BF165C92-FD1E-4E7D-A89C-F81A089E02CB}"/>
    <hyperlink ref="B18" r:id="rId2" display="http://www.observatorioemigracao.pt/np4/5810.html" xr:uid="{A7D23F57-9959-424C-82C3-34F2066104BB}"/>
    <hyperlink ref="B17:C17" r:id="rId3" display="http://www.observatorioemigracao.pt/np4EN/9947.html" xr:uid="{00AFB687-0085-457C-8390-E1D8B1DFCA6D}"/>
    <hyperlink ref="B18:C18" r:id="rId4" display="http://www.observatorioemigracao.pt/np4/9947.html" xr:uid="{42E7465A-C517-4B58-889D-10EC8FFFC6E4}"/>
    <hyperlink ref="B17:D17" r:id="rId5" display="http://www.observatorioemigracao.pt/np4EN/10296.html" xr:uid="{E3FC36FB-6B23-4112-97A0-2E84EEA24B90}"/>
    <hyperlink ref="B18:D18" r:id="rId6" display="http://www.observatorioemigracao.pt/np4/10296.html" xr:uid="{EACC60D2-2003-4E5F-A926-1529FBCD03EB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7"/>
  <headerFooter>
    <oddFooter>&amp;C&amp;"Arial,Negrito"&amp;8&amp;P/&amp;N</oddFooter>
  </headerFooter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2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35"/>
      <c r="E1" s="35"/>
    </row>
    <row r="2" spans="1:16" s="12" customFormat="1" ht="45" customHeight="1" x14ac:dyDescent="0.25">
      <c r="A2" s="10"/>
      <c r="B2" s="151" t="s">
        <v>76</v>
      </c>
      <c r="C2" s="178"/>
      <c r="D2" s="178"/>
      <c r="E2" s="178"/>
      <c r="F2" s="178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29" t="s">
        <v>45</v>
      </c>
      <c r="B33" s="148" t="s">
        <v>72</v>
      </c>
      <c r="C33" s="150"/>
      <c r="D33" s="150"/>
      <c r="E33" s="150"/>
      <c r="F33" s="150"/>
    </row>
    <row r="34" spans="1:8" s="1" customFormat="1" ht="75" customHeight="1" x14ac:dyDescent="0.25">
      <c r="A34" s="29" t="s">
        <v>4</v>
      </c>
      <c r="B34" s="146" t="s">
        <v>59</v>
      </c>
      <c r="C34" s="150"/>
      <c r="D34" s="150"/>
      <c r="E34" s="150"/>
      <c r="F34" s="150"/>
    </row>
    <row r="35" spans="1:8" s="127" customFormat="1" ht="15" customHeight="1" x14ac:dyDescent="0.25">
      <c r="A35" s="124" t="s">
        <v>3</v>
      </c>
      <c r="B35" s="170" t="s">
        <v>79</v>
      </c>
      <c r="C35" s="171"/>
      <c r="D35" s="171"/>
      <c r="E35" s="171"/>
      <c r="F35" s="171"/>
      <c r="G35" s="171"/>
      <c r="H35" s="37"/>
    </row>
    <row r="36" spans="1:8" s="127" customFormat="1" ht="15" customHeight="1" x14ac:dyDescent="0.25">
      <c r="A36" s="124" t="s">
        <v>1</v>
      </c>
      <c r="B36" s="132" t="s">
        <v>80</v>
      </c>
      <c r="C36" s="132"/>
      <c r="D36" s="132"/>
      <c r="E36" s="123"/>
      <c r="F36" s="123"/>
      <c r="G36" s="37"/>
    </row>
    <row r="37" spans="1:8" s="127" customFormat="1" ht="15" customHeight="1" x14ac:dyDescent="0.25">
      <c r="A37" s="124"/>
      <c r="B37" s="132" t="s">
        <v>81</v>
      </c>
      <c r="C37" s="132"/>
      <c r="D37" s="132"/>
      <c r="G37" s="3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1" spans="1:9" ht="12" customHeight="1" x14ac:dyDescent="0.2">
      <c r="B51" s="61" t="s">
        <v>10</v>
      </c>
      <c r="C51" s="62">
        <v>45</v>
      </c>
    </row>
    <row r="52" spans="1:9" ht="12" customHeight="1" x14ac:dyDescent="0.2">
      <c r="B52" s="61" t="s">
        <v>11</v>
      </c>
      <c r="C52" s="62">
        <v>101</v>
      </c>
    </row>
    <row r="53" spans="1:9" ht="12" customHeight="1" x14ac:dyDescent="0.2">
      <c r="B53" s="61" t="s">
        <v>64</v>
      </c>
      <c r="C53" s="62">
        <v>139</v>
      </c>
    </row>
    <row r="54" spans="1:9" ht="12" customHeight="1" x14ac:dyDescent="0.2">
      <c r="B54" s="61" t="s">
        <v>13</v>
      </c>
      <c r="C54" s="62">
        <v>155</v>
      </c>
    </row>
    <row r="55" spans="1:9" ht="12" customHeight="1" x14ac:dyDescent="0.2">
      <c r="B55" s="76" t="s">
        <v>8</v>
      </c>
      <c r="C55" s="62">
        <v>264</v>
      </c>
    </row>
    <row r="56" spans="1:9" ht="12" customHeight="1" x14ac:dyDescent="0.2">
      <c r="B56" s="61" t="s">
        <v>6</v>
      </c>
      <c r="C56" s="62">
        <v>522</v>
      </c>
    </row>
    <row r="57" spans="1:9" ht="12" customHeight="1" x14ac:dyDescent="0.2">
      <c r="B57" s="61" t="s">
        <v>7</v>
      </c>
      <c r="C57" s="62">
        <v>620</v>
      </c>
      <c r="E57" s="18"/>
      <c r="F57" s="18"/>
    </row>
    <row r="58" spans="1:9" ht="12" customHeight="1" x14ac:dyDescent="0.2">
      <c r="B58" s="76" t="s">
        <v>17</v>
      </c>
      <c r="C58" s="62">
        <v>933</v>
      </c>
    </row>
    <row r="59" spans="1:9" ht="12" customHeight="1" x14ac:dyDescent="0.2">
      <c r="B59" s="61" t="s">
        <v>18</v>
      </c>
      <c r="C59" s="62">
        <v>1237</v>
      </c>
    </row>
    <row r="60" spans="1:9" ht="12" customHeight="1" x14ac:dyDescent="0.2">
      <c r="B60" s="61" t="s">
        <v>9</v>
      </c>
      <c r="C60" s="62">
        <v>1348</v>
      </c>
    </row>
    <row r="61" spans="1:9" ht="12" customHeight="1" x14ac:dyDescent="0.2">
      <c r="B61" s="61" t="s">
        <v>12</v>
      </c>
      <c r="C61" s="62">
        <v>1645</v>
      </c>
      <c r="E61" s="16"/>
      <c r="F61" s="16"/>
    </row>
    <row r="62" spans="1:9" ht="12" customHeight="1" x14ac:dyDescent="0.2">
      <c r="B62" s="61" t="s">
        <v>19</v>
      </c>
      <c r="C62" s="62">
        <v>1896</v>
      </c>
    </row>
    <row r="63" spans="1:9" ht="12" customHeight="1" x14ac:dyDescent="0.2">
      <c r="A63" s="18"/>
      <c r="B63" s="61" t="s">
        <v>14</v>
      </c>
      <c r="C63" s="62">
        <v>2355</v>
      </c>
      <c r="D63" s="18"/>
      <c r="E63" s="18"/>
      <c r="F63" s="18"/>
      <c r="G63" s="18"/>
      <c r="H63" s="18"/>
      <c r="I63" s="18"/>
    </row>
    <row r="64" spans="1:9" ht="12" customHeight="1" x14ac:dyDescent="0.2">
      <c r="A64" s="18"/>
      <c r="B64" s="76" t="s">
        <v>16</v>
      </c>
      <c r="C64" s="62" t="s">
        <v>43</v>
      </c>
      <c r="D64" s="18"/>
      <c r="G64" s="18"/>
      <c r="H64" s="18"/>
      <c r="I64" s="18"/>
    </row>
    <row r="65" spans="1:9" ht="12" customHeight="1" x14ac:dyDescent="0.2">
      <c r="A65" s="17"/>
      <c r="B65" s="61" t="s">
        <v>44</v>
      </c>
      <c r="C65" s="62" t="s">
        <v>43</v>
      </c>
      <c r="D65" s="16"/>
      <c r="G65" s="16"/>
      <c r="H65" s="16"/>
      <c r="I65" s="16"/>
    </row>
    <row r="66" spans="1:9" ht="12" customHeight="1" x14ac:dyDescent="0.2">
      <c r="A66" s="17"/>
      <c r="B66" s="61" t="s">
        <v>44</v>
      </c>
      <c r="C66" s="62" t="s">
        <v>43</v>
      </c>
      <c r="D66" s="16"/>
      <c r="E66" s="16"/>
      <c r="F66" s="16"/>
      <c r="G66" s="16"/>
      <c r="H66" s="16"/>
      <c r="I66" s="16"/>
    </row>
    <row r="67" spans="1:9" ht="12" customHeight="1" x14ac:dyDescent="0.2">
      <c r="A67" s="17"/>
      <c r="B67" s="61" t="s">
        <v>20</v>
      </c>
      <c r="C67" s="62" t="s">
        <v>43</v>
      </c>
      <c r="D67" s="14"/>
      <c r="E67" s="14"/>
      <c r="F67" s="14"/>
      <c r="G67" s="14"/>
      <c r="H67" s="14"/>
      <c r="I67" s="14"/>
    </row>
    <row r="68" spans="1:9" ht="12" customHeight="1" x14ac:dyDescent="0.25">
      <c r="A68" s="17"/>
      <c r="D68" s="16"/>
      <c r="E68" s="16"/>
      <c r="F68" s="16"/>
      <c r="G68" s="16"/>
      <c r="H68" s="16"/>
      <c r="I68" s="16"/>
    </row>
    <row r="69" spans="1:9" s="18" customFormat="1" ht="12" customHeight="1" x14ac:dyDescent="0.25">
      <c r="B69" s="20"/>
      <c r="C69" s="16"/>
      <c r="D69" s="15"/>
      <c r="E69" s="15"/>
      <c r="F69" s="15"/>
    </row>
    <row r="70" spans="1:9" s="18" customFormat="1" ht="12" customHeight="1" x14ac:dyDescent="0.25">
      <c r="B70" s="21"/>
      <c r="C70" s="14"/>
      <c r="D70" s="15"/>
      <c r="E70" s="15"/>
      <c r="F70" s="15"/>
    </row>
    <row r="71" spans="1:9" s="18" customFormat="1" ht="12" customHeight="1" x14ac:dyDescent="0.25">
      <c r="B71" s="22"/>
      <c r="C71" s="16"/>
      <c r="D71" s="15"/>
      <c r="E71" s="15"/>
      <c r="F71" s="15"/>
    </row>
    <row r="72" spans="1:9" s="18" customFormat="1" ht="12" customHeight="1" x14ac:dyDescent="0.25"/>
  </sheetData>
  <sortState xmlns:xlrd2="http://schemas.microsoft.com/office/spreadsheetml/2017/richdata2" ref="B51:C67">
    <sortCondition ref="C51:C67"/>
  </sortState>
  <mergeCells count="6">
    <mergeCell ref="B37:D37"/>
    <mergeCell ref="B2:F2"/>
    <mergeCell ref="B34:F34"/>
    <mergeCell ref="B33:F33"/>
    <mergeCell ref="B35:G35"/>
    <mergeCell ref="B36:D36"/>
  </mergeCells>
  <hyperlinks>
    <hyperlink ref="C1" location="Contents!A1" display="[contents Ç]" xr:uid="{00000000-0004-0000-1000-000000000000}"/>
    <hyperlink ref="B36" r:id="rId1" display="http://www.observatorioemigracao.pt/np4/5810.html" xr:uid="{F11F6056-CE72-43AB-A386-793F847CDB06}"/>
    <hyperlink ref="B37" r:id="rId2" display="http://www.observatorioemigracao.pt/np4/5810.html" xr:uid="{E19F8BB1-C139-4578-AA4E-C39AA585EFE8}"/>
    <hyperlink ref="B36:C36" r:id="rId3" display="http://www.observatorioemigracao.pt/np4EN/9947.html" xr:uid="{52EB1882-E1AD-4918-B4B1-A8398A71063D}"/>
    <hyperlink ref="B37:C37" r:id="rId4" display="http://www.observatorioemigracao.pt/np4/9947.html" xr:uid="{96EB63C1-A87D-4406-8DD6-E440F7F59C8F}"/>
    <hyperlink ref="B36:D36" r:id="rId5" display="http://www.observatorioemigracao.pt/np4EN/10296.html" xr:uid="{4A807E53-851F-44F3-B127-E9DF05CB9004}"/>
    <hyperlink ref="B37:D37" r:id="rId6" display="http://www.observatorioemigracao.pt/np4/10296.html" xr:uid="{98F2A7AB-AED4-468E-BBBF-CB1289686F21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showGridLines="0" zoomScaleNormal="100" workbookViewId="0">
      <selection activeCell="B25" sqref="B25:G25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8.7109375" style="1"/>
    <col min="9" max="13" width="16.7109375" customWidth="1"/>
    <col min="16" max="16384" width="8.7109375" style="1"/>
  </cols>
  <sheetData>
    <row r="1" spans="1:18" ht="30" customHeight="1" x14ac:dyDescent="0.25">
      <c r="A1" s="26" t="s">
        <v>0</v>
      </c>
      <c r="B1" s="51"/>
      <c r="C1" s="36" t="s">
        <v>2</v>
      </c>
      <c r="D1" s="27"/>
      <c r="E1" s="7"/>
      <c r="F1" s="7"/>
    </row>
    <row r="2" spans="1:18" ht="30" customHeight="1" thickBot="1" x14ac:dyDescent="0.3">
      <c r="B2" s="143" t="s">
        <v>65</v>
      </c>
      <c r="C2" s="144"/>
      <c r="D2" s="144"/>
      <c r="E2" s="144"/>
      <c r="F2" s="144"/>
      <c r="G2" s="145"/>
    </row>
    <row r="3" spans="1:18" ht="60" customHeight="1" x14ac:dyDescent="0.25">
      <c r="B3" s="9" t="s">
        <v>5</v>
      </c>
      <c r="C3" s="8" t="s">
        <v>22</v>
      </c>
      <c r="D3" s="8" t="s">
        <v>23</v>
      </c>
      <c r="E3" s="8" t="s">
        <v>24</v>
      </c>
      <c r="F3" s="8" t="s">
        <v>25</v>
      </c>
      <c r="H3"/>
      <c r="O3" s="1"/>
    </row>
    <row r="4" spans="1:18" ht="15" customHeight="1" x14ac:dyDescent="0.25">
      <c r="A4" s="65"/>
      <c r="B4" s="77" t="s">
        <v>21</v>
      </c>
      <c r="C4" s="78">
        <v>381</v>
      </c>
      <c r="D4" s="78" t="s">
        <v>43</v>
      </c>
      <c r="E4" s="79" t="s">
        <v>43</v>
      </c>
      <c r="F4" s="79" t="s">
        <v>43</v>
      </c>
      <c r="H4"/>
      <c r="I4" s="1"/>
      <c r="J4" s="74"/>
      <c r="K4" s="149"/>
      <c r="L4" s="149"/>
      <c r="M4" s="149"/>
      <c r="N4" s="149"/>
      <c r="O4" s="149"/>
    </row>
    <row r="5" spans="1:18" ht="15" customHeight="1" x14ac:dyDescent="0.25">
      <c r="B5" s="80" t="s">
        <v>50</v>
      </c>
      <c r="C5" s="81">
        <v>778</v>
      </c>
      <c r="D5" s="81">
        <v>3487</v>
      </c>
      <c r="E5" s="82">
        <v>4799</v>
      </c>
      <c r="F5" s="82">
        <v>6</v>
      </c>
      <c r="H5"/>
      <c r="I5" s="1"/>
      <c r="J5" s="74"/>
      <c r="K5" s="149"/>
      <c r="L5" s="149"/>
      <c r="M5" s="149"/>
      <c r="N5" s="149"/>
      <c r="O5" s="149"/>
    </row>
    <row r="6" spans="1:18" ht="15" customHeight="1" x14ac:dyDescent="0.25">
      <c r="A6" s="3"/>
      <c r="B6" s="83" t="s">
        <v>6</v>
      </c>
      <c r="C6" s="81">
        <v>3857</v>
      </c>
      <c r="D6" s="81">
        <v>39185</v>
      </c>
      <c r="E6" s="82">
        <v>53314</v>
      </c>
      <c r="F6" s="82">
        <v>522</v>
      </c>
      <c r="H6"/>
      <c r="I6" s="1"/>
      <c r="J6" s="74"/>
      <c r="K6" s="74"/>
      <c r="L6" s="74"/>
      <c r="M6" s="74"/>
      <c r="N6" s="74"/>
      <c r="O6" s="74"/>
      <c r="P6" s="74"/>
      <c r="Q6" s="74"/>
    </row>
    <row r="7" spans="1:18" ht="15" customHeight="1" x14ac:dyDescent="0.25">
      <c r="A7" s="3"/>
      <c r="B7" s="83" t="s">
        <v>16</v>
      </c>
      <c r="C7" s="81">
        <v>547</v>
      </c>
      <c r="D7" s="81">
        <v>137973</v>
      </c>
      <c r="E7" s="82" t="s">
        <v>43</v>
      </c>
      <c r="F7" s="82" t="s">
        <v>43</v>
      </c>
      <c r="H7"/>
      <c r="I7" s="1"/>
      <c r="J7" s="74"/>
      <c r="K7" s="149"/>
      <c r="L7" s="149"/>
      <c r="M7" s="149"/>
      <c r="N7" s="149"/>
      <c r="O7" s="149"/>
      <c r="P7" s="149"/>
      <c r="Q7" s="149"/>
      <c r="R7" s="149"/>
    </row>
    <row r="8" spans="1:18" ht="15" customHeight="1" x14ac:dyDescent="0.25">
      <c r="A8" s="3"/>
      <c r="B8" s="84" t="s">
        <v>17</v>
      </c>
      <c r="C8" s="85">
        <v>1005</v>
      </c>
      <c r="D8" s="85">
        <v>133695</v>
      </c>
      <c r="E8" s="86">
        <v>24270</v>
      </c>
      <c r="F8" s="86">
        <v>933</v>
      </c>
      <c r="H8"/>
      <c r="I8" s="1"/>
      <c r="J8" s="74"/>
      <c r="K8" s="149"/>
      <c r="L8" s="149"/>
      <c r="M8" s="149"/>
      <c r="N8" s="149"/>
      <c r="O8" s="149"/>
      <c r="P8" s="149"/>
      <c r="Q8" s="149"/>
      <c r="R8" s="149"/>
    </row>
    <row r="9" spans="1:18" ht="15" customHeight="1" x14ac:dyDescent="0.25">
      <c r="B9" s="84" t="s">
        <v>49</v>
      </c>
      <c r="C9" s="85">
        <v>1818</v>
      </c>
      <c r="D9" s="85">
        <v>4013</v>
      </c>
      <c r="E9" s="86">
        <v>3789</v>
      </c>
      <c r="F9" s="86">
        <v>5</v>
      </c>
      <c r="H9"/>
      <c r="J9" s="74"/>
      <c r="K9" s="74"/>
      <c r="L9" s="74"/>
      <c r="M9" s="74"/>
      <c r="N9" s="74"/>
      <c r="O9" s="74"/>
      <c r="P9" s="74"/>
      <c r="Q9" s="74"/>
    </row>
    <row r="10" spans="1:18" ht="15" customHeight="1" x14ac:dyDescent="0.25">
      <c r="A10" s="3"/>
      <c r="B10" s="84" t="s">
        <v>9</v>
      </c>
      <c r="C10" s="85">
        <v>7426</v>
      </c>
      <c r="D10" s="85">
        <v>577000</v>
      </c>
      <c r="E10" s="86">
        <v>548600</v>
      </c>
      <c r="F10" s="86">
        <v>1348</v>
      </c>
      <c r="H10"/>
      <c r="I10" s="1"/>
      <c r="J10" s="1"/>
      <c r="K10" s="148"/>
      <c r="L10" s="140"/>
      <c r="M10" s="140"/>
      <c r="N10" s="140"/>
      <c r="O10" s="140"/>
      <c r="P10" s="140"/>
      <c r="Q10" s="140"/>
    </row>
    <row r="11" spans="1:18" ht="15" customHeight="1" x14ac:dyDescent="0.25">
      <c r="A11" s="3"/>
      <c r="B11" s="84" t="s">
        <v>7</v>
      </c>
      <c r="C11" s="85">
        <v>6375</v>
      </c>
      <c r="D11" s="85">
        <v>115165</v>
      </c>
      <c r="E11" s="86">
        <v>140275</v>
      </c>
      <c r="F11" s="86">
        <v>620</v>
      </c>
      <c r="H11"/>
      <c r="I11" s="1"/>
      <c r="J11" s="74"/>
      <c r="K11" s="129"/>
      <c r="L11" s="129"/>
      <c r="M11" s="129"/>
      <c r="N11" s="129"/>
      <c r="O11" s="129"/>
      <c r="P11" s="129"/>
    </row>
    <row r="12" spans="1:18" ht="15" customHeight="1" x14ac:dyDescent="0.25">
      <c r="A12" s="3"/>
      <c r="B12" s="84" t="s">
        <v>10</v>
      </c>
      <c r="C12" s="85">
        <v>702</v>
      </c>
      <c r="D12" s="85">
        <v>6562</v>
      </c>
      <c r="E12" s="86">
        <v>7064</v>
      </c>
      <c r="F12" s="86">
        <v>45</v>
      </c>
      <c r="H12"/>
      <c r="I12" s="1"/>
      <c r="J12" s="1"/>
      <c r="K12" s="148"/>
      <c r="L12" s="150"/>
      <c r="M12" s="150"/>
      <c r="N12" s="150"/>
      <c r="O12" s="1"/>
    </row>
    <row r="13" spans="1:18" ht="15" customHeight="1" x14ac:dyDescent="0.25">
      <c r="A13" s="3"/>
      <c r="B13" s="84" t="s">
        <v>18</v>
      </c>
      <c r="C13" s="85">
        <v>3638</v>
      </c>
      <c r="D13" s="85">
        <v>72948</v>
      </c>
      <c r="E13" s="86">
        <v>92101</v>
      </c>
      <c r="F13" s="86">
        <v>1237</v>
      </c>
      <c r="H13"/>
      <c r="J13" s="74"/>
      <c r="K13" s="75"/>
      <c r="L13" s="75"/>
      <c r="M13" s="75"/>
      <c r="O13" s="1"/>
    </row>
    <row r="14" spans="1:18" ht="15" customHeight="1" x14ac:dyDescent="0.25">
      <c r="A14" s="3"/>
      <c r="B14" s="84" t="s">
        <v>44</v>
      </c>
      <c r="C14" s="85">
        <v>1439</v>
      </c>
      <c r="D14" s="85">
        <v>3767</v>
      </c>
      <c r="E14" s="86">
        <v>5560</v>
      </c>
      <c r="F14" s="86" t="s">
        <v>43</v>
      </c>
      <c r="H14"/>
      <c r="O14" s="1"/>
    </row>
    <row r="15" spans="1:18" ht="15" customHeight="1" x14ac:dyDescent="0.25">
      <c r="A15" s="3"/>
      <c r="B15" s="84" t="s">
        <v>11</v>
      </c>
      <c r="C15" s="85">
        <v>4892</v>
      </c>
      <c r="D15" s="85">
        <v>24547</v>
      </c>
      <c r="E15" s="86">
        <v>31226</v>
      </c>
      <c r="F15" s="86">
        <v>101</v>
      </c>
      <c r="H15"/>
      <c r="J15" s="74"/>
      <c r="K15" s="74"/>
      <c r="L15" s="74"/>
      <c r="M15" s="74"/>
      <c r="N15" s="74"/>
      <c r="O15" s="74"/>
    </row>
    <row r="16" spans="1:18" ht="15" customHeight="1" x14ac:dyDescent="0.25">
      <c r="A16" s="3"/>
      <c r="B16" s="84" t="s">
        <v>13</v>
      </c>
      <c r="C16" s="85">
        <v>709</v>
      </c>
      <c r="D16" s="85">
        <v>4203</v>
      </c>
      <c r="E16" s="86">
        <v>5970</v>
      </c>
      <c r="F16" s="86">
        <v>155</v>
      </c>
      <c r="H16"/>
      <c r="O16" s="1"/>
    </row>
    <row r="17" spans="1:17" ht="15" customHeight="1" x14ac:dyDescent="0.25">
      <c r="A17" s="3"/>
      <c r="B17" s="84" t="s">
        <v>8</v>
      </c>
      <c r="C17" s="85">
        <v>11554</v>
      </c>
      <c r="D17" s="85">
        <v>95171</v>
      </c>
      <c r="E17" s="86">
        <v>103656</v>
      </c>
      <c r="F17" s="86">
        <v>264</v>
      </c>
      <c r="H17"/>
      <c r="O17" s="1"/>
    </row>
    <row r="18" spans="1:17" ht="15" customHeight="1" x14ac:dyDescent="0.25">
      <c r="A18" s="3"/>
      <c r="B18" s="84" t="s">
        <v>64</v>
      </c>
      <c r="C18" s="85">
        <v>688</v>
      </c>
      <c r="D18" s="85">
        <v>5033</v>
      </c>
      <c r="E18" s="86">
        <v>3983</v>
      </c>
      <c r="F18" s="86">
        <v>139</v>
      </c>
      <c r="H18"/>
      <c r="O18" s="1"/>
    </row>
    <row r="19" spans="1:17" ht="15" customHeight="1" x14ac:dyDescent="0.25">
      <c r="A19" s="3"/>
      <c r="B19" s="84" t="s">
        <v>14</v>
      </c>
      <c r="C19" s="85">
        <v>12652</v>
      </c>
      <c r="D19" s="85">
        <v>203696</v>
      </c>
      <c r="E19" s="86">
        <v>255250</v>
      </c>
      <c r="F19" s="86">
        <v>2355</v>
      </c>
      <c r="H19"/>
      <c r="O19" s="1"/>
    </row>
    <row r="20" spans="1:17" ht="15" customHeight="1" x14ac:dyDescent="0.25">
      <c r="A20" s="3"/>
      <c r="B20" s="84" t="s">
        <v>12</v>
      </c>
      <c r="C20" s="85">
        <v>4414</v>
      </c>
      <c r="D20" s="85">
        <v>156295</v>
      </c>
      <c r="E20" s="86">
        <v>268245</v>
      </c>
      <c r="F20" s="86">
        <v>1645</v>
      </c>
      <c r="H20"/>
      <c r="O20" s="1"/>
    </row>
    <row r="21" spans="1:17" ht="15" customHeight="1" x14ac:dyDescent="0.25">
      <c r="A21" s="3"/>
      <c r="B21" s="84" t="s">
        <v>19</v>
      </c>
      <c r="C21" s="85">
        <v>890</v>
      </c>
      <c r="D21" s="85">
        <v>161738</v>
      </c>
      <c r="E21" s="86">
        <v>34793</v>
      </c>
      <c r="F21" s="86">
        <v>1896</v>
      </c>
      <c r="H21"/>
      <c r="O21" s="1"/>
    </row>
    <row r="22" spans="1:17" ht="15" customHeight="1" thickBot="1" x14ac:dyDescent="0.3">
      <c r="A22" s="3"/>
      <c r="B22" s="93" t="s">
        <v>20</v>
      </c>
      <c r="C22" s="95">
        <v>532</v>
      </c>
      <c r="D22" s="95">
        <v>37326</v>
      </c>
      <c r="E22" s="121" t="s">
        <v>43</v>
      </c>
      <c r="F22" s="121" t="s">
        <v>43</v>
      </c>
      <c r="H22"/>
      <c r="O22" s="1"/>
    </row>
    <row r="23" spans="1:17" ht="15" customHeight="1" x14ac:dyDescent="0.25">
      <c r="B23" s="3"/>
      <c r="C23" s="3"/>
      <c r="D23" s="3"/>
      <c r="E23" s="4"/>
      <c r="F23" s="4"/>
      <c r="G23" s="4"/>
    </row>
    <row r="24" spans="1:17" ht="105" customHeight="1" x14ac:dyDescent="0.25">
      <c r="A24" s="29" t="s">
        <v>45</v>
      </c>
      <c r="B24" s="148" t="s">
        <v>82</v>
      </c>
      <c r="C24" s="148"/>
      <c r="D24" s="148"/>
      <c r="E24" s="148"/>
      <c r="F24" s="148"/>
      <c r="G24" s="148"/>
      <c r="I24" s="74"/>
      <c r="J24" s="75"/>
      <c r="K24" s="75"/>
      <c r="L24" s="75"/>
      <c r="M24" s="75"/>
      <c r="P24"/>
      <c r="Q24"/>
    </row>
    <row r="25" spans="1:17" ht="120" customHeight="1" x14ac:dyDescent="0.25">
      <c r="A25" s="29" t="s">
        <v>4</v>
      </c>
      <c r="B25" s="146" t="s">
        <v>61</v>
      </c>
      <c r="C25" s="147"/>
      <c r="D25" s="147"/>
      <c r="E25" s="147"/>
      <c r="F25" s="147"/>
      <c r="G25" s="147"/>
      <c r="H25" s="50"/>
    </row>
    <row r="26" spans="1:17" s="127" customFormat="1" ht="15" customHeight="1" x14ac:dyDescent="0.25">
      <c r="A26" s="124" t="s">
        <v>3</v>
      </c>
      <c r="B26" s="125" t="s">
        <v>79</v>
      </c>
      <c r="C26" s="126"/>
      <c r="D26" s="123"/>
      <c r="E26" s="123"/>
      <c r="F26" s="123"/>
      <c r="G26" s="126"/>
      <c r="H26" s="37"/>
    </row>
    <row r="27" spans="1:17" s="127" customFormat="1" ht="15" customHeight="1" x14ac:dyDescent="0.25">
      <c r="A27" s="124" t="s">
        <v>1</v>
      </c>
      <c r="B27" s="132" t="s">
        <v>80</v>
      </c>
      <c r="C27" s="132"/>
      <c r="D27" s="132"/>
      <c r="E27" s="123"/>
      <c r="F27" s="123"/>
      <c r="G27" s="37"/>
    </row>
    <row r="28" spans="1:17" s="127" customFormat="1" ht="15" customHeight="1" x14ac:dyDescent="0.25">
      <c r="A28" s="124"/>
      <c r="B28" s="132" t="s">
        <v>81</v>
      </c>
      <c r="C28" s="132"/>
      <c r="D28" s="132"/>
      <c r="G28" s="37"/>
    </row>
    <row r="29" spans="1:17" ht="15" customHeight="1" x14ac:dyDescent="0.25"/>
    <row r="30" spans="1:17" ht="15" customHeight="1" x14ac:dyDescent="0.25"/>
    <row r="31" spans="1:17" ht="15" customHeight="1" x14ac:dyDescent="0.25"/>
    <row r="32" spans="1:17" ht="15" customHeight="1" x14ac:dyDescent="0.25">
      <c r="I32" s="73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9">
    <mergeCell ref="K4:O5"/>
    <mergeCell ref="K7:R8"/>
    <mergeCell ref="K10:Q10"/>
    <mergeCell ref="K12:N12"/>
    <mergeCell ref="B2:G2"/>
    <mergeCell ref="B25:G25"/>
    <mergeCell ref="B24:G24"/>
    <mergeCell ref="B27:D27"/>
    <mergeCell ref="B28:D28"/>
  </mergeCells>
  <hyperlinks>
    <hyperlink ref="C1" location="Contents!A1" display="[contents Ç]" xr:uid="{00000000-0004-0000-0100-000000000000}"/>
    <hyperlink ref="B27" r:id="rId1" display="http://www.observatorioemigracao.pt/np4/5810.html" xr:uid="{3BAF839B-4733-45CC-B2C3-16287A645DEB}"/>
    <hyperlink ref="B28" r:id="rId2" display="http://www.observatorioemigracao.pt/np4/5810.html" xr:uid="{2F4646EC-96D5-4CB3-940D-A8262873C093}"/>
    <hyperlink ref="B27:C27" r:id="rId3" display="http://www.observatorioemigracao.pt/np4EN/9947.html" xr:uid="{F2852491-6B26-43AB-B7C0-FB37C61A8B8F}"/>
    <hyperlink ref="B28:C28" r:id="rId4" display="http://www.observatorioemigracao.pt/np4/9947.html" xr:uid="{832E5A37-C7B2-4948-B9F9-A595FABE37A3}"/>
    <hyperlink ref="B27:D27" r:id="rId5" display="http://www.observatorioemigracao.pt/np4EN/10296.html" xr:uid="{2B705DF7-D908-418F-8AE8-4269FD540B4D}"/>
    <hyperlink ref="B28:D28" r:id="rId6" display="http://www.observatorioemigracao.pt/np4/10296.html" xr:uid="{148F864B-8564-4A93-82C9-AF1617394E3A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7"/>
  <headerFooter>
    <oddFooter>&amp;C&amp;"Arial,Negrito"&amp;8&amp;P/&amp;N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6" width="16.7109375" customWidth="1"/>
    <col min="7" max="16384" width="8.7109375" style="1"/>
  </cols>
  <sheetData>
    <row r="1" spans="1:6" ht="30" customHeight="1" x14ac:dyDescent="0.25">
      <c r="A1" s="26" t="s">
        <v>0</v>
      </c>
      <c r="B1" s="51"/>
      <c r="C1" s="36" t="s">
        <v>2</v>
      </c>
      <c r="D1" s="7"/>
    </row>
    <row r="2" spans="1:6" ht="30" customHeight="1" thickBot="1" x14ac:dyDescent="0.3">
      <c r="B2" s="151" t="s">
        <v>66</v>
      </c>
      <c r="C2" s="145"/>
      <c r="D2" s="145"/>
      <c r="E2" s="145"/>
      <c r="F2" s="152"/>
    </row>
    <row r="3" spans="1:6" ht="30" customHeight="1" x14ac:dyDescent="0.25">
      <c r="B3" s="157" t="s">
        <v>5</v>
      </c>
      <c r="C3" s="159" t="s">
        <v>26</v>
      </c>
      <c r="D3" s="154" t="s">
        <v>27</v>
      </c>
      <c r="E3" s="155"/>
      <c r="F3" s="156"/>
    </row>
    <row r="4" spans="1:6" ht="45" customHeight="1" x14ac:dyDescent="0.25">
      <c r="B4" s="158"/>
      <c r="C4" s="160"/>
      <c r="D4" s="38" t="s">
        <v>15</v>
      </c>
      <c r="E4" s="48" t="s">
        <v>28</v>
      </c>
      <c r="F4" s="66" t="s">
        <v>48</v>
      </c>
    </row>
    <row r="5" spans="1:6" ht="15" customHeight="1" x14ac:dyDescent="0.25">
      <c r="B5" s="97" t="s">
        <v>21</v>
      </c>
      <c r="C5" s="98" t="s">
        <v>43</v>
      </c>
      <c r="D5" s="99">
        <v>381</v>
      </c>
      <c r="E5" s="100" t="s">
        <v>43</v>
      </c>
      <c r="F5" s="100" t="s">
        <v>43</v>
      </c>
    </row>
    <row r="6" spans="1:6" ht="15" customHeight="1" x14ac:dyDescent="0.25">
      <c r="B6" s="83" t="s">
        <v>50</v>
      </c>
      <c r="C6" s="87">
        <v>181568</v>
      </c>
      <c r="D6" s="81">
        <v>778</v>
      </c>
      <c r="E6" s="88">
        <f>D6/C6*100</f>
        <v>0.42848960169192807</v>
      </c>
      <c r="F6" s="89"/>
    </row>
    <row r="7" spans="1:6" ht="15" customHeight="1" x14ac:dyDescent="0.25">
      <c r="B7" s="84" t="s">
        <v>6</v>
      </c>
      <c r="C7" s="91">
        <v>192002</v>
      </c>
      <c r="D7" s="85">
        <v>3857</v>
      </c>
      <c r="E7" s="92">
        <f>D7/C7*100</f>
        <v>2.0088332413204029</v>
      </c>
      <c r="F7" s="89" t="s">
        <v>43</v>
      </c>
    </row>
    <row r="8" spans="1:6" ht="15" customHeight="1" x14ac:dyDescent="0.25">
      <c r="B8" s="83" t="s">
        <v>16</v>
      </c>
      <c r="C8" s="87">
        <v>29627</v>
      </c>
      <c r="D8" s="81">
        <v>547</v>
      </c>
      <c r="E8" s="88">
        <f>D8/C8*100</f>
        <v>1.8462888581361594</v>
      </c>
      <c r="F8" s="90" t="s">
        <v>62</v>
      </c>
    </row>
    <row r="9" spans="1:6" ht="15" customHeight="1" x14ac:dyDescent="0.25">
      <c r="B9" s="84" t="s">
        <v>17</v>
      </c>
      <c r="C9" s="91">
        <v>471810</v>
      </c>
      <c r="D9" s="85">
        <v>1005</v>
      </c>
      <c r="E9" s="92">
        <f>D9/C9*100</f>
        <v>0.21300947415273094</v>
      </c>
      <c r="F9" s="89" t="s">
        <v>43</v>
      </c>
    </row>
    <row r="10" spans="1:6" ht="15" customHeight="1" x14ac:dyDescent="0.25">
      <c r="B10" s="84" t="s">
        <v>49</v>
      </c>
      <c r="C10" s="91">
        <v>95080</v>
      </c>
      <c r="D10" s="85">
        <v>1818</v>
      </c>
      <c r="E10" s="92">
        <f t="shared" ref="E10:E21" si="0">D10/C10*100</f>
        <v>1.9120740429112326</v>
      </c>
      <c r="F10" s="89"/>
    </row>
    <row r="11" spans="1:6" ht="15" customHeight="1" x14ac:dyDescent="0.25">
      <c r="B11" s="84" t="s">
        <v>9</v>
      </c>
      <c r="C11" s="91">
        <v>417613</v>
      </c>
      <c r="D11" s="85">
        <v>7426</v>
      </c>
      <c r="E11" s="92">
        <f t="shared" si="0"/>
        <v>1.7782013490959332</v>
      </c>
      <c r="F11" s="90" t="s">
        <v>43</v>
      </c>
    </row>
    <row r="12" spans="1:6" ht="15" customHeight="1" x14ac:dyDescent="0.25">
      <c r="B12" s="84" t="s">
        <v>7</v>
      </c>
      <c r="C12" s="91">
        <v>1372600</v>
      </c>
      <c r="D12" s="85">
        <v>6375</v>
      </c>
      <c r="E12" s="92">
        <f t="shared" si="0"/>
        <v>0.46444703482442079</v>
      </c>
      <c r="F12" s="89" t="s">
        <v>43</v>
      </c>
    </row>
    <row r="13" spans="1:6" ht="15" customHeight="1" x14ac:dyDescent="0.25">
      <c r="B13" s="84" t="s">
        <v>10</v>
      </c>
      <c r="C13" s="91">
        <v>439658</v>
      </c>
      <c r="D13" s="85">
        <v>702</v>
      </c>
      <c r="E13" s="92">
        <f t="shared" si="0"/>
        <v>0.15966956134086041</v>
      </c>
      <c r="F13" s="89" t="s">
        <v>43</v>
      </c>
    </row>
    <row r="14" spans="1:6" ht="15" customHeight="1" x14ac:dyDescent="0.25">
      <c r="B14" s="84" t="s">
        <v>63</v>
      </c>
      <c r="C14" s="91">
        <v>26964</v>
      </c>
      <c r="D14" s="85">
        <v>3638</v>
      </c>
      <c r="E14" s="92">
        <f t="shared" si="0"/>
        <v>13.492063492063492</v>
      </c>
      <c r="F14" s="89" t="s">
        <v>42</v>
      </c>
    </row>
    <row r="15" spans="1:6" ht="15" customHeight="1" x14ac:dyDescent="0.25">
      <c r="B15" s="84" t="s">
        <v>44</v>
      </c>
      <c r="C15" s="91" t="s">
        <v>43</v>
      </c>
      <c r="D15" s="85">
        <v>1439</v>
      </c>
      <c r="E15" s="92" t="s">
        <v>43</v>
      </c>
      <c r="F15" s="89" t="s">
        <v>43</v>
      </c>
    </row>
    <row r="16" spans="1:6" ht="15" customHeight="1" x14ac:dyDescent="0.25">
      <c r="B16" s="84" t="s">
        <v>11</v>
      </c>
      <c r="C16" s="91">
        <v>310013</v>
      </c>
      <c r="D16" s="85">
        <v>4892</v>
      </c>
      <c r="E16" s="92">
        <f t="shared" si="0"/>
        <v>1.5779983420050128</v>
      </c>
      <c r="F16" s="89" t="s">
        <v>43</v>
      </c>
    </row>
    <row r="17" spans="1:15" ht="15" customHeight="1" x14ac:dyDescent="0.25">
      <c r="B17" s="84" t="s">
        <v>13</v>
      </c>
      <c r="C17" s="91">
        <v>79493</v>
      </c>
      <c r="D17" s="85">
        <v>709</v>
      </c>
      <c r="E17" s="92">
        <f t="shared" si="0"/>
        <v>0.89190243166064942</v>
      </c>
      <c r="F17" s="89" t="s">
        <v>43</v>
      </c>
    </row>
    <row r="18" spans="1:15" ht="15" customHeight="1" x14ac:dyDescent="0.25">
      <c r="B18" s="84" t="s">
        <v>8</v>
      </c>
      <c r="C18" s="91">
        <v>1250991</v>
      </c>
      <c r="D18" s="85">
        <v>11554</v>
      </c>
      <c r="E18" s="92">
        <f t="shared" si="0"/>
        <v>0.9235877796083265</v>
      </c>
      <c r="F18" s="89" t="s">
        <v>43</v>
      </c>
    </row>
    <row r="19" spans="1:15" ht="15" customHeight="1" x14ac:dyDescent="0.25">
      <c r="B19" s="84" t="s">
        <v>64</v>
      </c>
      <c r="C19" s="91">
        <v>94514</v>
      </c>
      <c r="D19" s="85">
        <v>688</v>
      </c>
      <c r="E19" s="92">
        <f t="shared" si="0"/>
        <v>0.72793448589626941</v>
      </c>
      <c r="F19" s="89"/>
    </row>
    <row r="20" spans="1:15" ht="15" customHeight="1" x14ac:dyDescent="0.25">
      <c r="B20" s="84" t="s">
        <v>14</v>
      </c>
      <c r="C20" s="91">
        <v>241040</v>
      </c>
      <c r="D20" s="85">
        <v>12652</v>
      </c>
      <c r="E20" s="92">
        <f t="shared" si="0"/>
        <v>5.2489213408562891</v>
      </c>
      <c r="F20" s="101" t="s">
        <v>52</v>
      </c>
    </row>
    <row r="21" spans="1:15" ht="15" customHeight="1" x14ac:dyDescent="0.25">
      <c r="B21" s="84" t="s">
        <v>12</v>
      </c>
      <c r="C21" s="91">
        <v>1110596</v>
      </c>
      <c r="D21" s="85">
        <v>4414</v>
      </c>
      <c r="E21" s="92">
        <f t="shared" si="0"/>
        <v>0.39744425515669068</v>
      </c>
      <c r="F21" s="90" t="s">
        <v>43</v>
      </c>
    </row>
    <row r="22" spans="1:15" ht="15" customHeight="1" x14ac:dyDescent="0.25">
      <c r="B22" s="84" t="s">
        <v>19</v>
      </c>
      <c r="C22" s="91">
        <v>1172910</v>
      </c>
      <c r="D22" s="85">
        <v>890</v>
      </c>
      <c r="E22" s="92">
        <f>D22/C22*100</f>
        <v>7.5879649759998641E-2</v>
      </c>
      <c r="F22" s="89" t="s">
        <v>43</v>
      </c>
    </row>
    <row r="23" spans="1:15" ht="15" customHeight="1" thickBot="1" x14ac:dyDescent="0.3">
      <c r="B23" s="93" t="s">
        <v>20</v>
      </c>
      <c r="C23" s="94">
        <v>287499</v>
      </c>
      <c r="D23" s="95">
        <v>532</v>
      </c>
      <c r="E23" s="96">
        <f>D23/C23*100</f>
        <v>0.18504412189259789</v>
      </c>
      <c r="F23" s="102" t="s">
        <v>43</v>
      </c>
    </row>
    <row r="24" spans="1:15" ht="15" customHeight="1" x14ac:dyDescent="0.25">
      <c r="B24" s="3"/>
      <c r="C24" s="4"/>
      <c r="D24" s="4"/>
      <c r="E24" s="4"/>
    </row>
    <row r="25" spans="1:15" ht="15" customHeight="1" x14ac:dyDescent="0.25">
      <c r="A25" s="29" t="s">
        <v>45</v>
      </c>
      <c r="B25" s="148" t="s">
        <v>67</v>
      </c>
      <c r="C25" s="150"/>
      <c r="D25" s="150"/>
      <c r="E25" s="150"/>
      <c r="F25" s="150"/>
      <c r="G25" s="3"/>
      <c r="H25" s="3"/>
      <c r="I25" s="4"/>
      <c r="J25" s="4"/>
      <c r="K25" s="4"/>
      <c r="L25"/>
      <c r="M25"/>
      <c r="N25"/>
      <c r="O25"/>
    </row>
    <row r="26" spans="1:15" ht="105" customHeight="1" x14ac:dyDescent="0.25">
      <c r="A26" s="29" t="s">
        <v>4</v>
      </c>
      <c r="B26" s="153" t="s">
        <v>53</v>
      </c>
      <c r="C26" s="140"/>
      <c r="D26" s="140"/>
      <c r="E26" s="140"/>
      <c r="F26" s="150"/>
    </row>
    <row r="27" spans="1:15" s="127" customFormat="1" ht="15" customHeight="1" x14ac:dyDescent="0.25">
      <c r="A27" s="124" t="s">
        <v>3</v>
      </c>
      <c r="B27" s="125" t="s">
        <v>79</v>
      </c>
      <c r="C27" s="126"/>
      <c r="D27" s="123"/>
      <c r="E27" s="123"/>
      <c r="F27" s="123"/>
      <c r="G27" s="126"/>
      <c r="H27" s="37"/>
    </row>
    <row r="28" spans="1:15" s="127" customFormat="1" ht="15" customHeight="1" x14ac:dyDescent="0.25">
      <c r="A28" s="124" t="s">
        <v>1</v>
      </c>
      <c r="B28" s="132" t="s">
        <v>80</v>
      </c>
      <c r="C28" s="132"/>
      <c r="D28" s="132"/>
      <c r="E28" s="123"/>
      <c r="F28" s="123"/>
      <c r="G28" s="37"/>
    </row>
    <row r="29" spans="1:15" s="127" customFormat="1" ht="15" customHeight="1" x14ac:dyDescent="0.25">
      <c r="A29" s="124"/>
      <c r="B29" s="132" t="s">
        <v>81</v>
      </c>
      <c r="C29" s="132"/>
      <c r="D29" s="132"/>
      <c r="G29" s="37"/>
    </row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/>
    <row r="37" spans="3:5" ht="15" customHeight="1" x14ac:dyDescent="0.25"/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  <row r="55" spans="3:5" ht="12" customHeight="1" x14ac:dyDescent="0.25">
      <c r="C55"/>
      <c r="D55"/>
      <c r="E55"/>
    </row>
  </sheetData>
  <sortState xmlns:xlrd2="http://schemas.microsoft.com/office/spreadsheetml/2017/richdata2" ref="C38:D53">
    <sortCondition descending="1" ref="D37"/>
  </sortState>
  <mergeCells count="8">
    <mergeCell ref="B28:D28"/>
    <mergeCell ref="B29:D29"/>
    <mergeCell ref="B2:F2"/>
    <mergeCell ref="B25:F25"/>
    <mergeCell ref="B26:F26"/>
    <mergeCell ref="D3:F3"/>
    <mergeCell ref="B3:B4"/>
    <mergeCell ref="C3:C4"/>
  </mergeCells>
  <hyperlinks>
    <hyperlink ref="C1" location="Contents!A1" display="[contents Ç]" xr:uid="{00000000-0004-0000-0200-000000000000}"/>
    <hyperlink ref="B28" r:id="rId1" display="http://www.observatorioemigracao.pt/np4/5810.html" xr:uid="{B8AD0A44-23F3-4C98-9E2E-E87BB4EC2AA3}"/>
    <hyperlink ref="B29" r:id="rId2" display="http://www.observatorioemigracao.pt/np4/5810.html" xr:uid="{36487291-3A04-4578-BD3E-1180819523C4}"/>
    <hyperlink ref="B28:C28" r:id="rId3" display="http://www.observatorioemigracao.pt/np4EN/9947.html" xr:uid="{222E9C56-F806-4F8C-8955-33D7C7515D67}"/>
    <hyperlink ref="B29:C29" r:id="rId4" display="http://www.observatorioemigracao.pt/np4/9947.html" xr:uid="{0940A7F6-66C1-485B-885C-7CA9EB9E2F82}"/>
    <hyperlink ref="B28:D28" r:id="rId5" display="http://www.observatorioemigracao.pt/np4EN/10296.html" xr:uid="{C9EB5F5E-DFC3-4B0B-BB57-F168D248F37D}"/>
    <hyperlink ref="B29:D29" r:id="rId6" display="http://www.observatorioemigracao.pt/np4/10296.html" xr:uid="{563A509F-1B78-4FBE-A470-3EFD3D646013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7"/>
  <headerFooter>
    <oddFooter>&amp;C&amp;"Arial,Negrito"&amp;8&amp;P/&amp;N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showGridLines="0" workbookViewId="0">
      <selection activeCell="F13" sqref="F13"/>
    </sheetView>
  </sheetViews>
  <sheetFormatPr defaultColWidth="8.7109375" defaultRowHeight="12" customHeight="1" x14ac:dyDescent="0.25"/>
  <cols>
    <col min="1" max="1" width="8.7109375" style="1"/>
    <col min="2" max="9" width="16.7109375" style="1" customWidth="1"/>
    <col min="10" max="10" width="9.7109375" customWidth="1"/>
    <col min="11" max="16384" width="8.7109375" style="1"/>
  </cols>
  <sheetData>
    <row r="1" spans="1:13" ht="30" customHeight="1" x14ac:dyDescent="0.25">
      <c r="A1" s="26" t="s">
        <v>0</v>
      </c>
      <c r="B1" s="51"/>
      <c r="C1" s="36" t="s">
        <v>2</v>
      </c>
      <c r="D1" s="27"/>
      <c r="E1" s="27"/>
      <c r="F1" s="7"/>
      <c r="G1" s="7"/>
      <c r="H1" s="36"/>
    </row>
    <row r="2" spans="1:13" s="19" customFormat="1" ht="30" customHeight="1" thickBot="1" x14ac:dyDescent="0.3">
      <c r="B2" s="143" t="s">
        <v>68</v>
      </c>
      <c r="C2" s="144"/>
      <c r="D2" s="144"/>
      <c r="E2" s="144"/>
      <c r="F2" s="144"/>
      <c r="G2" s="144"/>
      <c r="H2" s="144"/>
      <c r="I2" s="144"/>
      <c r="J2"/>
    </row>
    <row r="3" spans="1:13" s="19" customFormat="1" ht="30" customHeight="1" x14ac:dyDescent="0.25">
      <c r="B3" s="157" t="s">
        <v>5</v>
      </c>
      <c r="C3" s="163" t="s">
        <v>32</v>
      </c>
      <c r="D3" s="165" t="s">
        <v>36</v>
      </c>
      <c r="E3" s="166"/>
      <c r="F3" s="167" t="s">
        <v>37</v>
      </c>
      <c r="G3" s="168"/>
      <c r="H3" s="168"/>
      <c r="I3" s="169"/>
      <c r="J3"/>
    </row>
    <row r="4" spans="1:13" s="19" customFormat="1" ht="45" customHeight="1" x14ac:dyDescent="0.25">
      <c r="B4" s="158"/>
      <c r="C4" s="164"/>
      <c r="D4" s="38" t="s">
        <v>15</v>
      </c>
      <c r="E4" s="47" t="s">
        <v>33</v>
      </c>
      <c r="F4" s="38" t="s">
        <v>15</v>
      </c>
      <c r="G4" s="39" t="s">
        <v>33</v>
      </c>
      <c r="H4" s="48" t="s">
        <v>34</v>
      </c>
      <c r="I4" s="48" t="s">
        <v>39</v>
      </c>
      <c r="J4"/>
    </row>
    <row r="5" spans="1:13" ht="15" customHeight="1" x14ac:dyDescent="0.25">
      <c r="B5" s="77" t="s">
        <v>21</v>
      </c>
      <c r="C5" s="109" t="s">
        <v>43</v>
      </c>
      <c r="D5" s="78" t="s">
        <v>43</v>
      </c>
      <c r="E5" s="110" t="s">
        <v>43</v>
      </c>
      <c r="F5" s="103" t="s">
        <v>43</v>
      </c>
      <c r="G5" s="110" t="s">
        <v>43</v>
      </c>
      <c r="H5" s="110" t="s">
        <v>43</v>
      </c>
      <c r="I5" s="111" t="s">
        <v>43</v>
      </c>
      <c r="M5" s="49"/>
    </row>
    <row r="6" spans="1:13" ht="15" customHeight="1" x14ac:dyDescent="0.25">
      <c r="B6" s="84" t="s">
        <v>6</v>
      </c>
      <c r="C6" s="112">
        <v>11742796</v>
      </c>
      <c r="D6" s="85">
        <v>2246910</v>
      </c>
      <c r="E6" s="113">
        <f t="shared" ref="E6" si="0">D6/C6*100</f>
        <v>19.134369702070956</v>
      </c>
      <c r="F6" s="106">
        <v>39185</v>
      </c>
      <c r="G6" s="113">
        <f>F6/C6*100</f>
        <v>0.33369395159381121</v>
      </c>
      <c r="H6" s="113">
        <f>F6/D6*100</f>
        <v>1.7439505810201568</v>
      </c>
      <c r="I6" s="114" t="s">
        <v>43</v>
      </c>
    </row>
    <row r="7" spans="1:13" ht="15" customHeight="1" x14ac:dyDescent="0.25">
      <c r="B7" s="84" t="s">
        <v>16</v>
      </c>
      <c r="C7" s="112">
        <v>190755799</v>
      </c>
      <c r="D7" s="85">
        <v>592570</v>
      </c>
      <c r="E7" s="113">
        <f>D7/C7*100</f>
        <v>0.31064324288248768</v>
      </c>
      <c r="F7" s="106">
        <v>137973</v>
      </c>
      <c r="G7" s="113">
        <f>F7/C7*100</f>
        <v>7.2329649071376331E-2</v>
      </c>
      <c r="H7" s="113">
        <f>F7/D7*100</f>
        <v>23.283831446073883</v>
      </c>
      <c r="I7" s="114" t="s">
        <v>40</v>
      </c>
    </row>
    <row r="8" spans="1:13" ht="15" customHeight="1" x14ac:dyDescent="0.25">
      <c r="B8" s="84" t="s">
        <v>17</v>
      </c>
      <c r="C8" s="112">
        <v>36328475</v>
      </c>
      <c r="D8" s="85">
        <v>9606600</v>
      </c>
      <c r="E8" s="113">
        <f t="shared" ref="E8:E21" si="1">D8/C8*100</f>
        <v>26.443719423950498</v>
      </c>
      <c r="F8" s="106">
        <v>133695</v>
      </c>
      <c r="G8" s="113">
        <f>F8/C8*100</f>
        <v>0.36801709953418082</v>
      </c>
      <c r="H8" s="113">
        <f>F8/D8*100</f>
        <v>1.3916994566235714</v>
      </c>
      <c r="I8" s="114" t="s">
        <v>43</v>
      </c>
    </row>
    <row r="9" spans="1:13" ht="15" customHeight="1" x14ac:dyDescent="0.25">
      <c r="A9" s="24"/>
      <c r="B9" s="84" t="s">
        <v>9</v>
      </c>
      <c r="C9" s="112">
        <v>68143433</v>
      </c>
      <c r="D9" s="85">
        <v>7281700</v>
      </c>
      <c r="E9" s="113">
        <f t="shared" si="1"/>
        <v>10.685842610835294</v>
      </c>
      <c r="F9" s="106">
        <v>577000</v>
      </c>
      <c r="G9" s="113">
        <f>F9/C9*100</f>
        <v>0.84674336850625065</v>
      </c>
      <c r="H9" s="113">
        <f>F9/D9*100</f>
        <v>7.9239737973275464</v>
      </c>
      <c r="I9" s="114" t="s">
        <v>41</v>
      </c>
    </row>
    <row r="10" spans="1:13" ht="15" customHeight="1" x14ac:dyDescent="0.25">
      <c r="B10" s="84" t="s">
        <v>7</v>
      </c>
      <c r="C10" s="112">
        <v>83273548</v>
      </c>
      <c r="D10" s="85">
        <v>10252330</v>
      </c>
      <c r="E10" s="113">
        <f t="shared" si="1"/>
        <v>12.31162865787825</v>
      </c>
      <c r="F10" s="106">
        <v>115165</v>
      </c>
      <c r="G10" s="113">
        <f t="shared" ref="G10:G21" si="2">F10/C10*100</f>
        <v>0.13829721774314216</v>
      </c>
      <c r="H10" s="113">
        <f t="shared" ref="H10:H21" si="3">F10/D10*100</f>
        <v>1.1233056290618815</v>
      </c>
      <c r="I10" s="114" t="s">
        <v>43</v>
      </c>
    </row>
    <row r="11" spans="1:13" ht="15" customHeight="1" x14ac:dyDescent="0.25">
      <c r="B11" s="84" t="s">
        <v>10</v>
      </c>
      <c r="C11" s="112">
        <v>59030133</v>
      </c>
      <c r="D11" s="85">
        <v>6161003</v>
      </c>
      <c r="E11" s="113">
        <f t="shared" si="1"/>
        <v>10.437047465232714</v>
      </c>
      <c r="F11" s="106">
        <v>6562</v>
      </c>
      <c r="G11" s="113">
        <f t="shared" si="2"/>
        <v>1.1116356454761842E-2</v>
      </c>
      <c r="H11" s="113">
        <f t="shared" si="3"/>
        <v>0.10650863179258313</v>
      </c>
      <c r="I11" s="114" t="s">
        <v>43</v>
      </c>
    </row>
    <row r="12" spans="1:13" ht="15" customHeight="1" x14ac:dyDescent="0.25">
      <c r="B12" s="84" t="s">
        <v>63</v>
      </c>
      <c r="C12" s="112">
        <v>634730</v>
      </c>
      <c r="D12" s="85" t="s">
        <v>43</v>
      </c>
      <c r="E12" s="113" t="s">
        <v>43</v>
      </c>
      <c r="F12" s="106">
        <v>72948</v>
      </c>
      <c r="G12" s="113">
        <f t="shared" si="2"/>
        <v>11.492760701400595</v>
      </c>
      <c r="H12" s="113" t="s">
        <v>43</v>
      </c>
      <c r="I12" s="114" t="s">
        <v>43</v>
      </c>
    </row>
    <row r="13" spans="1:13" ht="15" customHeight="1" x14ac:dyDescent="0.25">
      <c r="B13" s="84" t="s">
        <v>44</v>
      </c>
      <c r="C13" s="112">
        <v>20252223</v>
      </c>
      <c r="D13" s="85">
        <v>342117</v>
      </c>
      <c r="E13" s="113">
        <f t="shared" si="1"/>
        <v>1.6892812211281694</v>
      </c>
      <c r="F13" s="106">
        <v>3767</v>
      </c>
      <c r="G13" s="113">
        <f t="shared" si="2"/>
        <v>1.8600427222236295E-2</v>
      </c>
      <c r="H13" s="113">
        <f t="shared" si="3"/>
        <v>1.1010853012273578</v>
      </c>
      <c r="I13" s="114" t="s">
        <v>43</v>
      </c>
    </row>
    <row r="14" spans="1:13" ht="15" customHeight="1" x14ac:dyDescent="0.25">
      <c r="B14" s="84" t="s">
        <v>11</v>
      </c>
      <c r="C14" s="112">
        <v>17811291</v>
      </c>
      <c r="D14" s="85">
        <v>2776950</v>
      </c>
      <c r="E14" s="113">
        <f t="shared" si="1"/>
        <v>15.590952952259329</v>
      </c>
      <c r="F14" s="106">
        <v>24547</v>
      </c>
      <c r="G14" s="113">
        <f t="shared" si="2"/>
        <v>0.13781707345076782</v>
      </c>
      <c r="H14" s="113">
        <f t="shared" si="3"/>
        <v>0.88395541871477712</v>
      </c>
      <c r="I14" s="114" t="s">
        <v>43</v>
      </c>
    </row>
    <row r="15" spans="1:13" ht="15" customHeight="1" x14ac:dyDescent="0.25">
      <c r="B15" s="84" t="s">
        <v>13</v>
      </c>
      <c r="C15" s="112">
        <v>5488985</v>
      </c>
      <c r="D15" s="85">
        <v>956816</v>
      </c>
      <c r="E15" s="113">
        <f t="shared" si="1"/>
        <v>17.431565216519996</v>
      </c>
      <c r="F15" s="106">
        <v>4203</v>
      </c>
      <c r="G15" s="113">
        <f t="shared" si="2"/>
        <v>7.6571533717071552E-2</v>
      </c>
      <c r="H15" s="113">
        <f t="shared" si="3"/>
        <v>0.43926941021053162</v>
      </c>
      <c r="I15" s="114" t="s">
        <v>43</v>
      </c>
    </row>
    <row r="16" spans="1:13" ht="15" customHeight="1" x14ac:dyDescent="0.25">
      <c r="B16" s="84" t="s">
        <v>8</v>
      </c>
      <c r="C16" s="112">
        <v>48085361</v>
      </c>
      <c r="D16" s="85">
        <v>8204206</v>
      </c>
      <c r="E16" s="113">
        <f t="shared" si="1"/>
        <v>17.061753992030965</v>
      </c>
      <c r="F16" s="106">
        <v>95171</v>
      </c>
      <c r="G16" s="113">
        <f t="shared" si="2"/>
        <v>0.19792094313277592</v>
      </c>
      <c r="H16" s="113">
        <f t="shared" si="3"/>
        <v>1.1600269422781437</v>
      </c>
      <c r="I16" s="114" t="s">
        <v>43</v>
      </c>
    </row>
    <row r="17" spans="1:13" ht="15" customHeight="1" x14ac:dyDescent="0.25">
      <c r="B17" s="84" t="s">
        <v>64</v>
      </c>
      <c r="C17" s="112">
        <v>10551707</v>
      </c>
      <c r="D17" s="85">
        <v>2170627</v>
      </c>
      <c r="E17" s="113">
        <f t="shared" si="1"/>
        <v>20.571335045599731</v>
      </c>
      <c r="F17" s="106">
        <v>5033</v>
      </c>
      <c r="G17" s="113">
        <f t="shared" si="2"/>
        <v>4.769844348407324E-2</v>
      </c>
      <c r="H17" s="113">
        <f t="shared" si="3"/>
        <v>0.23186848776874147</v>
      </c>
      <c r="I17" s="114"/>
    </row>
    <row r="18" spans="1:13" ht="15" customHeight="1" x14ac:dyDescent="0.25">
      <c r="B18" s="84" t="s">
        <v>14</v>
      </c>
      <c r="C18" s="112">
        <v>8962258</v>
      </c>
      <c r="D18" s="85">
        <v>2865874</v>
      </c>
      <c r="E18" s="113">
        <f t="shared" si="1"/>
        <v>31.977142367470339</v>
      </c>
      <c r="F18" s="106">
        <v>203696</v>
      </c>
      <c r="G18" s="113">
        <f t="shared" si="2"/>
        <v>2.2728200861881009</v>
      </c>
      <c r="H18" s="113">
        <f t="shared" si="3"/>
        <v>7.1076397636462731</v>
      </c>
      <c r="I18" s="114" t="s">
        <v>41</v>
      </c>
    </row>
    <row r="19" spans="1:13" s="67" customFormat="1" ht="15" customHeight="1" x14ac:dyDescent="0.25">
      <c r="B19" s="84" t="s">
        <v>12</v>
      </c>
      <c r="C19" s="112">
        <v>59597538</v>
      </c>
      <c r="D19" s="85">
        <v>10017971</v>
      </c>
      <c r="E19" s="113">
        <f t="shared" si="1"/>
        <v>16.809370548159222</v>
      </c>
      <c r="F19" s="106">
        <v>156295</v>
      </c>
      <c r="G19" s="113">
        <f t="shared" si="2"/>
        <v>0.26225076613064113</v>
      </c>
      <c r="H19" s="113">
        <f t="shared" si="3"/>
        <v>1.5601462611540802</v>
      </c>
      <c r="I19" s="114" t="s">
        <v>43</v>
      </c>
      <c r="J19" s="68"/>
    </row>
    <row r="20" spans="1:13" ht="15" customHeight="1" x14ac:dyDescent="0.25">
      <c r="B20" s="84" t="s">
        <v>19</v>
      </c>
      <c r="C20" s="112">
        <v>330631695</v>
      </c>
      <c r="D20" s="85">
        <v>53414329</v>
      </c>
      <c r="E20" s="113">
        <f t="shared" si="1"/>
        <v>16.155235510618546</v>
      </c>
      <c r="F20" s="106">
        <v>161738</v>
      </c>
      <c r="G20" s="113">
        <f t="shared" si="2"/>
        <v>4.8917875220643919E-2</v>
      </c>
      <c r="H20" s="113">
        <f t="shared" si="3"/>
        <v>0.30279889877489613</v>
      </c>
      <c r="I20" s="114" t="s">
        <v>43</v>
      </c>
    </row>
    <row r="21" spans="1:13" ht="15" customHeight="1" thickBot="1" x14ac:dyDescent="0.3">
      <c r="B21" s="93" t="s">
        <v>20</v>
      </c>
      <c r="C21" s="115">
        <v>27150095</v>
      </c>
      <c r="D21" s="95">
        <v>1156578</v>
      </c>
      <c r="E21" s="116">
        <f t="shared" si="1"/>
        <v>4.2599408952344371</v>
      </c>
      <c r="F21" s="107">
        <v>37326</v>
      </c>
      <c r="G21" s="116">
        <f t="shared" si="2"/>
        <v>0.13748018192938183</v>
      </c>
      <c r="H21" s="116">
        <f t="shared" si="3"/>
        <v>3.2272790940170055</v>
      </c>
      <c r="I21" s="117" t="s">
        <v>43</v>
      </c>
    </row>
    <row r="22" spans="1:13" ht="15" customHeight="1" x14ac:dyDescent="0.25">
      <c r="B22" s="3"/>
      <c r="C22" s="3"/>
      <c r="D22" s="3"/>
      <c r="E22" s="3"/>
      <c r="F22" s="4"/>
      <c r="G22" s="4"/>
      <c r="H22" s="4"/>
      <c r="I22" s="4"/>
    </row>
    <row r="23" spans="1:13" ht="15" customHeight="1" x14ac:dyDescent="0.25">
      <c r="A23" s="29" t="s">
        <v>45</v>
      </c>
      <c r="B23" s="148" t="s">
        <v>83</v>
      </c>
      <c r="C23" s="150"/>
      <c r="D23" s="150"/>
      <c r="E23" s="150"/>
      <c r="F23" s="150"/>
      <c r="G23" s="150"/>
      <c r="H23" s="161"/>
      <c r="I23" s="161"/>
      <c r="K23"/>
      <c r="L23"/>
      <c r="M23"/>
    </row>
    <row r="24" spans="1:13" ht="60" customHeight="1" x14ac:dyDescent="0.25">
      <c r="A24" s="29" t="s">
        <v>4</v>
      </c>
      <c r="B24" s="146" t="s">
        <v>60</v>
      </c>
      <c r="C24" s="162"/>
      <c r="D24" s="162"/>
      <c r="E24" s="162"/>
      <c r="F24" s="150"/>
      <c r="G24" s="150"/>
      <c r="H24" s="150"/>
      <c r="I24" s="150"/>
    </row>
    <row r="25" spans="1:13" s="127" customFormat="1" ht="15" customHeight="1" x14ac:dyDescent="0.25">
      <c r="A25" s="124" t="s">
        <v>3</v>
      </c>
      <c r="B25" s="125" t="s">
        <v>79</v>
      </c>
      <c r="C25" s="126"/>
      <c r="D25" s="123"/>
      <c r="E25" s="123"/>
      <c r="F25" s="123"/>
      <c r="G25" s="126"/>
      <c r="H25" s="37"/>
    </row>
    <row r="26" spans="1:13" s="127" customFormat="1" ht="15" customHeight="1" x14ac:dyDescent="0.25">
      <c r="A26" s="124" t="s">
        <v>1</v>
      </c>
      <c r="B26" s="132" t="s">
        <v>80</v>
      </c>
      <c r="C26" s="132"/>
      <c r="D26" s="132"/>
      <c r="E26" s="123"/>
      <c r="F26" s="123"/>
      <c r="G26" s="37"/>
    </row>
    <row r="27" spans="1:13" s="127" customFormat="1" ht="15" customHeight="1" x14ac:dyDescent="0.25">
      <c r="A27" s="124"/>
      <c r="B27" s="132" t="s">
        <v>81</v>
      </c>
      <c r="C27" s="132"/>
      <c r="D27" s="132"/>
      <c r="G27" s="37"/>
    </row>
    <row r="29" spans="1:13" ht="12" customHeight="1" x14ac:dyDescent="0.25">
      <c r="E29" s="69"/>
      <c r="F29" s="69"/>
    </row>
  </sheetData>
  <mergeCells count="9">
    <mergeCell ref="B23:I23"/>
    <mergeCell ref="B24:I24"/>
    <mergeCell ref="B26:D26"/>
    <mergeCell ref="B27:D27"/>
    <mergeCell ref="B2:I2"/>
    <mergeCell ref="C3:C4"/>
    <mergeCell ref="D3:E3"/>
    <mergeCell ref="B3:B4"/>
    <mergeCell ref="F3:I3"/>
  </mergeCells>
  <hyperlinks>
    <hyperlink ref="C1" location="Contents!A1" display="[contents Ç]" xr:uid="{00000000-0004-0000-0400-000000000000}"/>
    <hyperlink ref="B26" r:id="rId1" display="http://www.observatorioemigracao.pt/np4/5810.html" xr:uid="{C1823C96-C1D5-43D0-B78B-0792503B7997}"/>
    <hyperlink ref="B27" r:id="rId2" display="http://www.observatorioemigracao.pt/np4/5810.html" xr:uid="{CABC4412-4E79-4C6C-BDF9-7296A2C5B5C1}"/>
    <hyperlink ref="B26:C26" r:id="rId3" display="http://www.observatorioemigracao.pt/np4EN/9947.html" xr:uid="{F65D5648-149E-4BC9-84E0-09887D1B2AD6}"/>
    <hyperlink ref="B27:C27" r:id="rId4" display="http://www.observatorioemigracao.pt/np4/9947.html" xr:uid="{EBE7A74F-5322-401E-8B8B-DEF982762ECB}"/>
    <hyperlink ref="B26:D26" r:id="rId5" display="http://www.observatorioemigracao.pt/np4EN/10296.html" xr:uid="{44F81A77-289F-4F59-B515-548E481C3F14}"/>
    <hyperlink ref="B27:D27" r:id="rId6" display="http://www.observatorioemigracao.pt/np4/10296.html" xr:uid="{8BC0B645-32A6-4797-9606-F53DE6CDE0AC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7"/>
  <headerFooter>
    <oddFooter>&amp;C&amp;"Arial,Negrito"&amp;8&amp;P/&amp;N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showGridLines="0" workbookViewId="0">
      <selection activeCell="A26" sqref="A26:XFD27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" customFormat="1" ht="30" customHeight="1" x14ac:dyDescent="0.25">
      <c r="A1" s="26" t="s">
        <v>0</v>
      </c>
      <c r="B1" s="51"/>
      <c r="C1" s="36" t="s">
        <v>2</v>
      </c>
      <c r="D1" s="27"/>
    </row>
    <row r="2" spans="1:8" s="24" customFormat="1" ht="30" customHeight="1" thickBot="1" x14ac:dyDescent="0.3">
      <c r="B2" s="172" t="s">
        <v>69</v>
      </c>
      <c r="C2" s="172"/>
      <c r="D2" s="172"/>
      <c r="E2" s="173"/>
      <c r="F2" s="174"/>
      <c r="G2" s="174"/>
      <c r="H2" s="174"/>
    </row>
    <row r="3" spans="1:8" s="24" customFormat="1" ht="30" customHeight="1" x14ac:dyDescent="0.25">
      <c r="B3" s="157" t="s">
        <v>5</v>
      </c>
      <c r="C3" s="163" t="s">
        <v>32</v>
      </c>
      <c r="D3" s="165" t="s">
        <v>31</v>
      </c>
      <c r="E3" s="175"/>
      <c r="F3" s="167" t="s">
        <v>35</v>
      </c>
      <c r="G3" s="168"/>
      <c r="H3" s="168"/>
    </row>
    <row r="4" spans="1:8" s="23" customFormat="1" ht="45" customHeight="1" x14ac:dyDescent="0.25">
      <c r="A4" s="24"/>
      <c r="B4" s="158"/>
      <c r="C4" s="164"/>
      <c r="D4" s="38" t="s">
        <v>15</v>
      </c>
      <c r="E4" s="47" t="s">
        <v>33</v>
      </c>
      <c r="F4" s="38" t="s">
        <v>15</v>
      </c>
      <c r="G4" s="39" t="s">
        <v>33</v>
      </c>
      <c r="H4" s="48" t="s">
        <v>47</v>
      </c>
    </row>
    <row r="5" spans="1:8" s="23" customFormat="1" ht="15" customHeight="1" x14ac:dyDescent="0.25">
      <c r="A5" s="24"/>
      <c r="B5" s="77" t="s">
        <v>21</v>
      </c>
      <c r="C5" s="109" t="s">
        <v>43</v>
      </c>
      <c r="D5" s="78" t="s">
        <v>43</v>
      </c>
      <c r="E5" s="104" t="s">
        <v>43</v>
      </c>
      <c r="F5" s="103" t="s">
        <v>43</v>
      </c>
      <c r="G5" s="104" t="s">
        <v>43</v>
      </c>
      <c r="H5" s="104" t="s">
        <v>43</v>
      </c>
    </row>
    <row r="6" spans="1:8" s="23" customFormat="1" ht="15" customHeight="1" x14ac:dyDescent="0.25">
      <c r="A6" s="24"/>
      <c r="B6" s="84" t="s">
        <v>6</v>
      </c>
      <c r="C6" s="112">
        <v>11742796</v>
      </c>
      <c r="D6" s="85">
        <v>1615598</v>
      </c>
      <c r="E6" s="105">
        <f t="shared" ref="E6" si="0">D6/C6*100</f>
        <v>13.758205456349579</v>
      </c>
      <c r="F6" s="106">
        <v>53314</v>
      </c>
      <c r="G6" s="105">
        <f t="shared" ref="G6:G20" si="1">F6/C6*100</f>
        <v>0.45401452941871762</v>
      </c>
      <c r="H6" s="105">
        <f t="shared" ref="H6:H20" si="2">F6/D6*100</f>
        <v>3.2999545679061248</v>
      </c>
    </row>
    <row r="7" spans="1:8" s="23" customFormat="1" ht="15" customHeight="1" x14ac:dyDescent="0.25">
      <c r="A7" s="24"/>
      <c r="B7" s="84" t="s">
        <v>46</v>
      </c>
      <c r="C7" s="112" t="s">
        <v>43</v>
      </c>
      <c r="D7" s="85" t="s">
        <v>43</v>
      </c>
      <c r="E7" s="105" t="s">
        <v>43</v>
      </c>
      <c r="F7" s="106" t="s">
        <v>43</v>
      </c>
      <c r="G7" s="105" t="s">
        <v>43</v>
      </c>
      <c r="H7" s="105" t="s">
        <v>43</v>
      </c>
    </row>
    <row r="8" spans="1:8" s="23" customFormat="1" ht="15" customHeight="1" x14ac:dyDescent="0.25">
      <c r="A8" s="24"/>
      <c r="B8" s="84" t="s">
        <v>17</v>
      </c>
      <c r="C8" s="112">
        <v>36328475</v>
      </c>
      <c r="D8" s="85">
        <v>3185250</v>
      </c>
      <c r="E8" s="105">
        <f t="shared" ref="E8:E19" si="3">D8/C8*100</f>
        <v>8.7679155263192303</v>
      </c>
      <c r="F8" s="106">
        <v>24270</v>
      </c>
      <c r="G8" s="105">
        <f t="shared" si="1"/>
        <v>6.680709828860143E-2</v>
      </c>
      <c r="H8" s="105">
        <f t="shared" si="2"/>
        <v>0.76194961149046392</v>
      </c>
    </row>
    <row r="9" spans="1:8" s="23" customFormat="1" ht="15" customHeight="1" x14ac:dyDescent="0.25">
      <c r="A9" s="24"/>
      <c r="B9" s="84" t="s">
        <v>9</v>
      </c>
      <c r="C9" s="112">
        <v>68143433</v>
      </c>
      <c r="D9" s="85">
        <v>5613800</v>
      </c>
      <c r="E9" s="105">
        <f t="shared" si="3"/>
        <v>8.2382113035015436</v>
      </c>
      <c r="F9" s="106">
        <v>548600</v>
      </c>
      <c r="G9" s="105">
        <f t="shared" si="1"/>
        <v>0.80506657185880259</v>
      </c>
      <c r="H9" s="105">
        <f t="shared" si="2"/>
        <v>9.7723467170187739</v>
      </c>
    </row>
    <row r="10" spans="1:8" s="23" customFormat="1" ht="15" customHeight="1" x14ac:dyDescent="0.25">
      <c r="A10" s="24"/>
      <c r="B10" s="84" t="s">
        <v>7</v>
      </c>
      <c r="C10" s="112">
        <v>84706917</v>
      </c>
      <c r="D10" s="81">
        <v>13895865</v>
      </c>
      <c r="E10" s="105">
        <f t="shared" si="3"/>
        <v>16.404640249154625</v>
      </c>
      <c r="F10" s="106">
        <v>140275</v>
      </c>
      <c r="G10" s="105">
        <f t="shared" si="1"/>
        <v>0.16560040781557425</v>
      </c>
      <c r="H10" s="105">
        <f t="shared" si="2"/>
        <v>1.0094729619206866</v>
      </c>
    </row>
    <row r="11" spans="1:8" s="23" customFormat="1" ht="15" customHeight="1" x14ac:dyDescent="0.25">
      <c r="A11" s="24"/>
      <c r="B11" s="84" t="s">
        <v>10</v>
      </c>
      <c r="C11" s="112">
        <v>59030133</v>
      </c>
      <c r="D11" s="85">
        <v>5141341</v>
      </c>
      <c r="E11" s="105">
        <f t="shared" si="3"/>
        <v>8.7096889990066586</v>
      </c>
      <c r="F11" s="106">
        <v>7064</v>
      </c>
      <c r="G11" s="105">
        <f t="shared" si="1"/>
        <v>1.1966769581901501E-2</v>
      </c>
      <c r="H11" s="105">
        <f t="shared" si="2"/>
        <v>0.13739606067755475</v>
      </c>
    </row>
    <row r="12" spans="1:8" s="23" customFormat="1" ht="15" customHeight="1" x14ac:dyDescent="0.25">
      <c r="A12" s="24"/>
      <c r="B12" s="84" t="s">
        <v>18</v>
      </c>
      <c r="C12" s="112">
        <v>66809</v>
      </c>
      <c r="D12" s="85">
        <v>313407</v>
      </c>
      <c r="E12" s="105">
        <f t="shared" si="3"/>
        <v>469.10895238665444</v>
      </c>
      <c r="F12" s="106">
        <v>92101</v>
      </c>
      <c r="G12" s="105">
        <f t="shared" si="1"/>
        <v>137.8571749315212</v>
      </c>
      <c r="H12" s="105">
        <f t="shared" si="2"/>
        <v>29.387027092566537</v>
      </c>
    </row>
    <row r="13" spans="1:8" s="23" customFormat="1" ht="15" customHeight="1" x14ac:dyDescent="0.25">
      <c r="A13" s="24"/>
      <c r="B13" s="84" t="s">
        <v>44</v>
      </c>
      <c r="C13" s="112">
        <v>26899105</v>
      </c>
      <c r="D13" s="85">
        <v>142315</v>
      </c>
      <c r="E13" s="105">
        <f t="shared" si="3"/>
        <v>0.52906964748455387</v>
      </c>
      <c r="F13" s="106">
        <v>5560</v>
      </c>
      <c r="G13" s="105">
        <f>F13/C13*100</f>
        <v>2.0669832695177033E-2</v>
      </c>
      <c r="H13" s="105">
        <f>F13/D13*100</f>
        <v>3.906826406211573</v>
      </c>
    </row>
    <row r="14" spans="1:8" s="23" customFormat="1" ht="15" customHeight="1" x14ac:dyDescent="0.25">
      <c r="A14" s="1"/>
      <c r="B14" s="84" t="s">
        <v>11</v>
      </c>
      <c r="C14" s="112">
        <v>17811291</v>
      </c>
      <c r="D14" s="85">
        <v>1445351</v>
      </c>
      <c r="E14" s="105">
        <f t="shared" si="3"/>
        <v>8.1148020095792042</v>
      </c>
      <c r="F14" s="106">
        <v>31226</v>
      </c>
      <c r="G14" s="105">
        <f t="shared" si="1"/>
        <v>0.17531575897558463</v>
      </c>
      <c r="H14" s="105">
        <f t="shared" si="2"/>
        <v>2.1604440720627722</v>
      </c>
    </row>
    <row r="15" spans="1:8" s="23" customFormat="1" ht="15" customHeight="1" x14ac:dyDescent="0.25">
      <c r="A15" s="24"/>
      <c r="B15" s="84" t="s">
        <v>13</v>
      </c>
      <c r="C15" s="112">
        <v>5488985</v>
      </c>
      <c r="D15" s="85">
        <v>610883</v>
      </c>
      <c r="E15" s="105">
        <f t="shared" si="3"/>
        <v>11.129252493858154</v>
      </c>
      <c r="F15" s="106">
        <v>5970</v>
      </c>
      <c r="G15" s="105">
        <f t="shared" si="1"/>
        <v>0.10876327772803168</v>
      </c>
      <c r="H15" s="105">
        <f t="shared" si="2"/>
        <v>0.97727388059579334</v>
      </c>
    </row>
    <row r="16" spans="1:8" s="23" customFormat="1" ht="15" customHeight="1" x14ac:dyDescent="0.25">
      <c r="A16" s="24"/>
      <c r="B16" s="84" t="s">
        <v>8</v>
      </c>
      <c r="C16" s="112">
        <v>48085361</v>
      </c>
      <c r="D16" s="85">
        <v>6089620</v>
      </c>
      <c r="E16" s="105">
        <f t="shared" si="3"/>
        <v>12.664186923750037</v>
      </c>
      <c r="F16" s="106">
        <v>103656</v>
      </c>
      <c r="G16" s="105">
        <f t="shared" si="1"/>
        <v>0.21556664615661306</v>
      </c>
      <c r="H16" s="105">
        <f t="shared" si="2"/>
        <v>1.7021751767762192</v>
      </c>
    </row>
    <row r="17" spans="1:14" s="23" customFormat="1" ht="15" customHeight="1" x14ac:dyDescent="0.25">
      <c r="A17" s="24"/>
      <c r="B17" s="84" t="s">
        <v>64</v>
      </c>
      <c r="C17" s="112">
        <v>10551707</v>
      </c>
      <c r="D17" s="85">
        <v>844095</v>
      </c>
      <c r="E17" s="105">
        <f t="shared" si="3"/>
        <v>7.9996061300792372</v>
      </c>
      <c r="F17" s="106">
        <v>3983</v>
      </c>
      <c r="G17" s="105">
        <f t="shared" si="1"/>
        <v>3.7747446929676874E-2</v>
      </c>
      <c r="H17" s="105">
        <f t="shared" si="2"/>
        <v>0.47186631836463905</v>
      </c>
    </row>
    <row r="18" spans="1:14" s="23" customFormat="1" ht="15" customHeight="1" x14ac:dyDescent="0.25">
      <c r="A18" s="24"/>
      <c r="B18" s="84" t="s">
        <v>14</v>
      </c>
      <c r="C18" s="112">
        <v>8962258</v>
      </c>
      <c r="D18" s="85">
        <v>2417288</v>
      </c>
      <c r="E18" s="105">
        <f t="shared" si="3"/>
        <v>26.971863563847414</v>
      </c>
      <c r="F18" s="106">
        <v>255250</v>
      </c>
      <c r="G18" s="105">
        <f t="shared" si="1"/>
        <v>2.8480545862437792</v>
      </c>
      <c r="H18" s="105">
        <f t="shared" si="2"/>
        <v>10.55935411916164</v>
      </c>
    </row>
    <row r="19" spans="1:14" s="23" customFormat="1" ht="15" customHeight="1" x14ac:dyDescent="0.25">
      <c r="A19" s="24"/>
      <c r="B19" s="84" t="s">
        <v>12</v>
      </c>
      <c r="C19" s="112">
        <v>66282000</v>
      </c>
      <c r="D19" s="85">
        <v>6068000</v>
      </c>
      <c r="E19" s="105">
        <f t="shared" si="3"/>
        <v>9.1548233306176634</v>
      </c>
      <c r="F19" s="106">
        <v>268245</v>
      </c>
      <c r="G19" s="105">
        <f t="shared" si="1"/>
        <v>0.40470263419933011</v>
      </c>
      <c r="H19" s="105">
        <f t="shared" si="2"/>
        <v>4.42064930784443</v>
      </c>
    </row>
    <row r="20" spans="1:14" s="23" customFormat="1" ht="15" customHeight="1" x14ac:dyDescent="0.25">
      <c r="A20" s="24"/>
      <c r="B20" s="84" t="s">
        <v>19</v>
      </c>
      <c r="C20" s="112">
        <v>326195440</v>
      </c>
      <c r="D20" s="85">
        <v>21169137</v>
      </c>
      <c r="E20" s="105">
        <f>D20/C20*100</f>
        <v>6.489709666082395</v>
      </c>
      <c r="F20" s="106">
        <v>34793</v>
      </c>
      <c r="G20" s="105">
        <f t="shared" si="1"/>
        <v>1.0666304838596151E-2</v>
      </c>
      <c r="H20" s="105">
        <f t="shared" si="2"/>
        <v>0.16435719604441126</v>
      </c>
    </row>
    <row r="21" spans="1:14" ht="15" customHeight="1" thickBot="1" x14ac:dyDescent="0.3">
      <c r="A21" s="1"/>
      <c r="B21" s="93" t="s">
        <v>20</v>
      </c>
      <c r="C21" s="115" t="s">
        <v>43</v>
      </c>
      <c r="D21" s="95" t="s">
        <v>43</v>
      </c>
      <c r="E21" s="108" t="s">
        <v>43</v>
      </c>
      <c r="F21" s="107" t="s">
        <v>43</v>
      </c>
      <c r="G21" s="108" t="s">
        <v>43</v>
      </c>
      <c r="H21" s="108" t="s">
        <v>43</v>
      </c>
    </row>
    <row r="22" spans="1:14" s="23" customFormat="1" ht="15" customHeight="1" x14ac:dyDescent="0.25">
      <c r="A22" s="24"/>
      <c r="B22" s="3"/>
      <c r="C22" s="3"/>
      <c r="D22" s="3"/>
      <c r="E22" s="3"/>
      <c r="F22" s="4"/>
      <c r="G22" s="4"/>
      <c r="H22" s="4"/>
    </row>
    <row r="23" spans="1:14" s="1" customFormat="1" ht="15" customHeight="1" x14ac:dyDescent="0.25">
      <c r="A23" s="29" t="s">
        <v>45</v>
      </c>
      <c r="B23" s="148" t="s">
        <v>70</v>
      </c>
      <c r="C23" s="140"/>
      <c r="D23" s="140"/>
      <c r="E23" s="140"/>
      <c r="F23" s="140"/>
      <c r="G23" s="140"/>
      <c r="H23" s="140"/>
      <c r="I23" s="4"/>
      <c r="J23" s="4"/>
      <c r="K23"/>
      <c r="L23"/>
      <c r="M23"/>
      <c r="N23"/>
    </row>
    <row r="24" spans="1:14" s="23" customFormat="1" ht="60" customHeight="1" x14ac:dyDescent="0.25">
      <c r="A24" s="29" t="s">
        <v>4</v>
      </c>
      <c r="B24" s="146" t="s">
        <v>54</v>
      </c>
      <c r="C24" s="162"/>
      <c r="D24" s="162"/>
      <c r="E24" s="162"/>
      <c r="F24" s="150"/>
      <c r="G24" s="150"/>
      <c r="H24" s="150"/>
    </row>
    <row r="25" spans="1:14" s="127" customFormat="1" ht="15" customHeight="1" x14ac:dyDescent="0.25">
      <c r="A25" s="124" t="s">
        <v>3</v>
      </c>
      <c r="B25" s="170" t="s">
        <v>79</v>
      </c>
      <c r="C25" s="171"/>
      <c r="D25" s="171"/>
      <c r="E25" s="171"/>
      <c r="F25" s="171"/>
      <c r="G25" s="171"/>
      <c r="H25" s="37"/>
    </row>
    <row r="26" spans="1:14" s="127" customFormat="1" ht="15" customHeight="1" x14ac:dyDescent="0.25">
      <c r="A26" s="124" t="s">
        <v>1</v>
      </c>
      <c r="B26" s="132" t="s">
        <v>80</v>
      </c>
      <c r="C26" s="132"/>
      <c r="D26" s="132"/>
      <c r="E26" s="123"/>
      <c r="F26" s="123"/>
      <c r="G26" s="37"/>
    </row>
    <row r="27" spans="1:14" s="127" customFormat="1" ht="15" customHeight="1" x14ac:dyDescent="0.25">
      <c r="A27" s="124"/>
      <c r="B27" s="132" t="s">
        <v>81</v>
      </c>
      <c r="C27" s="132"/>
      <c r="D27" s="132"/>
      <c r="G27" s="37"/>
    </row>
  </sheetData>
  <mergeCells count="10">
    <mergeCell ref="B2:H2"/>
    <mergeCell ref="B3:B4"/>
    <mergeCell ref="C3:C4"/>
    <mergeCell ref="D3:E3"/>
    <mergeCell ref="F3:H3"/>
    <mergeCell ref="B23:H23"/>
    <mergeCell ref="B24:H24"/>
    <mergeCell ref="B25:G25"/>
    <mergeCell ref="B26:D26"/>
    <mergeCell ref="B27:D27"/>
  </mergeCells>
  <hyperlinks>
    <hyperlink ref="C1" location="Contents!A1" display="[contents Ç]" xr:uid="{00000000-0004-0000-0600-000000000000}"/>
    <hyperlink ref="B26" r:id="rId1" display="http://www.observatorioemigracao.pt/np4/5810.html" xr:uid="{437A741B-5C00-4A38-946B-5DEA92CA4D04}"/>
    <hyperlink ref="B27" r:id="rId2" display="http://www.observatorioemigracao.pt/np4/5810.html" xr:uid="{2C70DB72-23DC-4647-B7CC-8E4F5A69663B}"/>
    <hyperlink ref="B26:C26" r:id="rId3" display="http://www.observatorioemigracao.pt/np4EN/9947.html" xr:uid="{0CEC6EA3-92F4-44E4-B8DF-2E17EBD59D8F}"/>
    <hyperlink ref="B27:C27" r:id="rId4" display="http://www.observatorioemigracao.pt/np4/9947.html" xr:uid="{E825A68A-E067-4147-BAC4-16CA78116729}"/>
    <hyperlink ref="B26:D26" r:id="rId5" display="http://www.observatorioemigracao.pt/np4EN/10296.html" xr:uid="{6D4320B5-9F47-43B2-AAC5-26B6C892E9D8}"/>
    <hyperlink ref="B27:D27" r:id="rId6" display="http://www.observatorioemigracao.pt/np4/10296.html" xr:uid="{56EC2CC7-A7A0-47D3-8446-E2D86B8BD58C}"/>
  </hyperlinks>
  <pageMargins left="0.7" right="0.7" top="0.75" bottom="0.75" header="0.3" footer="0.3"/>
  <pageSetup orientation="portrait" r:id="rId7"/>
  <ignoredErrors>
    <ignoredError sqref="G18:H20 G6:H6 G8:H16" evalError="1"/>
  </ignoredErrors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9"/>
  <sheetViews>
    <sheetView showGridLines="0" topLeftCell="A2" workbookViewId="0">
      <selection activeCell="A26" sqref="A26:XFD27"/>
    </sheetView>
  </sheetViews>
  <sheetFormatPr defaultColWidth="9.140625" defaultRowHeight="15" x14ac:dyDescent="0.25"/>
  <cols>
    <col min="1" max="1" width="8.7109375" style="23" customWidth="1"/>
    <col min="2" max="2" width="16.7109375" style="23" customWidth="1"/>
    <col min="3" max="3" width="18.7109375" style="28" customWidth="1"/>
    <col min="4" max="5" width="18.7109375" style="23" customWidth="1"/>
    <col min="10" max="16384" width="9.140625" style="23"/>
  </cols>
  <sheetData>
    <row r="1" spans="1:9" s="24" customFormat="1" ht="30" customHeight="1" x14ac:dyDescent="0.25">
      <c r="A1" s="25" t="s">
        <v>0</v>
      </c>
      <c r="B1" s="51"/>
      <c r="C1" s="36" t="s">
        <v>2</v>
      </c>
      <c r="F1"/>
      <c r="G1"/>
      <c r="H1"/>
      <c r="I1"/>
    </row>
    <row r="2" spans="1:9" s="24" customFormat="1" ht="45" customHeight="1" thickBot="1" x14ac:dyDescent="0.3">
      <c r="B2" s="143" t="s">
        <v>71</v>
      </c>
      <c r="C2" s="173"/>
      <c r="D2" s="173"/>
      <c r="E2" s="174"/>
      <c r="F2"/>
      <c r="G2"/>
      <c r="H2"/>
      <c r="I2"/>
    </row>
    <row r="3" spans="1:9" s="24" customFormat="1" ht="30" customHeight="1" x14ac:dyDescent="0.25">
      <c r="B3" s="157" t="s">
        <v>5</v>
      </c>
      <c r="C3" s="159" t="s">
        <v>29</v>
      </c>
      <c r="D3" s="167" t="s">
        <v>25</v>
      </c>
      <c r="E3" s="176"/>
      <c r="F3"/>
      <c r="G3"/>
      <c r="H3"/>
      <c r="I3"/>
    </row>
    <row r="4" spans="1:9" ht="60" customHeight="1" x14ac:dyDescent="0.25">
      <c r="B4" s="158"/>
      <c r="C4" s="160"/>
      <c r="D4" s="42" t="s">
        <v>15</v>
      </c>
      <c r="E4" s="46" t="s">
        <v>30</v>
      </c>
    </row>
    <row r="5" spans="1:9" ht="15" customHeight="1" x14ac:dyDescent="0.25">
      <c r="B5" s="77" t="s">
        <v>21</v>
      </c>
      <c r="C5" s="118" t="s">
        <v>43</v>
      </c>
      <c r="D5" s="79" t="s">
        <v>43</v>
      </c>
      <c r="E5" s="119" t="s">
        <v>43</v>
      </c>
    </row>
    <row r="6" spans="1:9" ht="15" customHeight="1" x14ac:dyDescent="0.25">
      <c r="B6" s="84" t="s">
        <v>6</v>
      </c>
      <c r="C6" s="91">
        <v>55213</v>
      </c>
      <c r="D6" s="86">
        <v>522</v>
      </c>
      <c r="E6" s="120">
        <f t="shared" ref="E6:E20" si="0">D6/C6*100</f>
        <v>0.94542951841051925</v>
      </c>
    </row>
    <row r="7" spans="1:9" ht="15" customHeight="1" x14ac:dyDescent="0.25">
      <c r="B7" s="84" t="s">
        <v>16</v>
      </c>
      <c r="C7" s="91" t="s">
        <v>43</v>
      </c>
      <c r="D7" s="86" t="s">
        <v>43</v>
      </c>
      <c r="E7" s="120" t="s">
        <v>43</v>
      </c>
    </row>
    <row r="8" spans="1:9" ht="15" customHeight="1" x14ac:dyDescent="0.25">
      <c r="B8" s="84" t="s">
        <v>17</v>
      </c>
      <c r="C8" s="91">
        <v>375619</v>
      </c>
      <c r="D8" s="86">
        <v>933</v>
      </c>
      <c r="E8" s="120">
        <f t="shared" si="0"/>
        <v>0.24838999092165201</v>
      </c>
    </row>
    <row r="9" spans="1:9" ht="15" customHeight="1" x14ac:dyDescent="0.25">
      <c r="B9" s="84" t="s">
        <v>9</v>
      </c>
      <c r="C9" s="91">
        <v>97288</v>
      </c>
      <c r="D9" s="86">
        <v>1348</v>
      </c>
      <c r="E9" s="120">
        <f t="shared" si="0"/>
        <v>1.3855768440095386</v>
      </c>
    </row>
    <row r="10" spans="1:9" ht="15" customHeight="1" x14ac:dyDescent="0.25">
      <c r="B10" s="84" t="s">
        <v>7</v>
      </c>
      <c r="C10" s="91">
        <v>200095</v>
      </c>
      <c r="D10" s="86">
        <v>620</v>
      </c>
      <c r="E10" s="120">
        <f t="shared" si="0"/>
        <v>0.30985281991054248</v>
      </c>
    </row>
    <row r="11" spans="1:9" ht="15" customHeight="1" x14ac:dyDescent="0.25">
      <c r="B11" s="84" t="s">
        <v>10</v>
      </c>
      <c r="C11" s="91">
        <v>213567</v>
      </c>
      <c r="D11" s="86">
        <v>45</v>
      </c>
      <c r="E11" s="120">
        <f t="shared" si="0"/>
        <v>2.1070671030636756E-2</v>
      </c>
    </row>
    <row r="12" spans="1:9" ht="15" customHeight="1" x14ac:dyDescent="0.25">
      <c r="B12" s="84" t="s">
        <v>18</v>
      </c>
      <c r="C12" s="91">
        <v>11908</v>
      </c>
      <c r="D12" s="86">
        <v>1237</v>
      </c>
      <c r="E12" s="120">
        <f t="shared" si="0"/>
        <v>10.387974470943902</v>
      </c>
    </row>
    <row r="13" spans="1:9" ht="15" customHeight="1" x14ac:dyDescent="0.25">
      <c r="B13" s="84" t="s">
        <v>44</v>
      </c>
      <c r="C13" s="91" t="s">
        <v>43</v>
      </c>
      <c r="D13" s="86" t="s">
        <v>43</v>
      </c>
      <c r="E13" s="120" t="s">
        <v>43</v>
      </c>
    </row>
    <row r="14" spans="1:9" ht="15" customHeight="1" x14ac:dyDescent="0.25">
      <c r="B14" s="84" t="s">
        <v>11</v>
      </c>
      <c r="C14" s="91">
        <v>56901</v>
      </c>
      <c r="D14" s="86">
        <v>101</v>
      </c>
      <c r="E14" s="120">
        <f t="shared" si="0"/>
        <v>0.17750127414280945</v>
      </c>
    </row>
    <row r="15" spans="1:9" ht="15" customHeight="1" x14ac:dyDescent="0.25">
      <c r="B15" s="84" t="s">
        <v>13</v>
      </c>
      <c r="C15" s="91">
        <v>37340</v>
      </c>
      <c r="D15" s="86">
        <v>155</v>
      </c>
      <c r="E15" s="120">
        <f t="shared" si="0"/>
        <v>0.41510444563470811</v>
      </c>
    </row>
    <row r="16" spans="1:9" ht="15" customHeight="1" x14ac:dyDescent="0.25">
      <c r="B16" s="84" t="s">
        <v>8</v>
      </c>
      <c r="C16" s="91">
        <v>124300</v>
      </c>
      <c r="D16" s="86">
        <v>264</v>
      </c>
      <c r="E16" s="120">
        <f t="shared" si="0"/>
        <v>0.21238938053097348</v>
      </c>
    </row>
    <row r="17" spans="1:17" ht="15" customHeight="1" x14ac:dyDescent="0.25">
      <c r="B17" s="84" t="s">
        <v>64</v>
      </c>
      <c r="C17" s="91">
        <v>67789</v>
      </c>
      <c r="D17" s="86">
        <v>139</v>
      </c>
      <c r="E17" s="120">
        <f t="shared" si="0"/>
        <v>0.20504801663986783</v>
      </c>
    </row>
    <row r="18" spans="1:17" ht="15" customHeight="1" x14ac:dyDescent="0.25">
      <c r="B18" s="84" t="s">
        <v>14</v>
      </c>
      <c r="C18" s="91">
        <v>41201</v>
      </c>
      <c r="D18" s="86">
        <v>2355</v>
      </c>
      <c r="E18" s="120">
        <f t="shared" si="0"/>
        <v>5.7158806825077058</v>
      </c>
    </row>
    <row r="19" spans="1:17" ht="15" customHeight="1" x14ac:dyDescent="0.25">
      <c r="B19" s="84" t="s">
        <v>12</v>
      </c>
      <c r="C19" s="91">
        <v>141320</v>
      </c>
      <c r="D19" s="86">
        <v>1645</v>
      </c>
      <c r="E19" s="120">
        <f t="shared" si="0"/>
        <v>1.1640249080101897</v>
      </c>
    </row>
    <row r="20" spans="1:17" ht="15" customHeight="1" x14ac:dyDescent="0.25">
      <c r="B20" s="84" t="s">
        <v>19</v>
      </c>
      <c r="C20" s="91">
        <v>969380</v>
      </c>
      <c r="D20" s="86">
        <v>1896</v>
      </c>
      <c r="E20" s="120">
        <f t="shared" si="0"/>
        <v>0.19558893313251771</v>
      </c>
    </row>
    <row r="21" spans="1:17" ht="15" customHeight="1" thickBot="1" x14ac:dyDescent="0.3">
      <c r="B21" s="93" t="s">
        <v>20</v>
      </c>
      <c r="C21" s="94" t="s">
        <v>43</v>
      </c>
      <c r="D21" s="121" t="s">
        <v>43</v>
      </c>
      <c r="E21" s="122" t="s">
        <v>43</v>
      </c>
    </row>
    <row r="22" spans="1:17" ht="15" customHeight="1" x14ac:dyDescent="0.25">
      <c r="B22" s="3"/>
      <c r="C22" s="4"/>
      <c r="D22" s="4"/>
      <c r="E22" s="4"/>
    </row>
    <row r="23" spans="1:17" s="1" customFormat="1" ht="15" customHeight="1" x14ac:dyDescent="0.25">
      <c r="A23" s="29" t="s">
        <v>45</v>
      </c>
      <c r="B23" s="148" t="s">
        <v>72</v>
      </c>
      <c r="C23" s="150"/>
      <c r="D23" s="150"/>
      <c r="E23" s="150"/>
      <c r="F23"/>
      <c r="G23"/>
      <c r="H23"/>
      <c r="I23"/>
      <c r="J23" s="3"/>
      <c r="K23" s="4"/>
      <c r="L23" s="4"/>
      <c r="M23" s="4"/>
      <c r="N23"/>
      <c r="O23"/>
      <c r="P23"/>
      <c r="Q23"/>
    </row>
    <row r="24" spans="1:17" ht="75" customHeight="1" x14ac:dyDescent="0.25">
      <c r="A24" s="29" t="s">
        <v>4</v>
      </c>
      <c r="B24" s="177" t="s">
        <v>55</v>
      </c>
      <c r="C24" s="150"/>
      <c r="D24" s="150"/>
      <c r="E24" s="150"/>
    </row>
    <row r="25" spans="1:17" s="127" customFormat="1" ht="15" customHeight="1" x14ac:dyDescent="0.25">
      <c r="A25" s="124" t="s">
        <v>3</v>
      </c>
      <c r="B25" s="170" t="s">
        <v>79</v>
      </c>
      <c r="C25" s="171"/>
      <c r="D25" s="171"/>
      <c r="E25" s="171"/>
      <c r="F25" s="171"/>
      <c r="G25" s="171"/>
      <c r="H25" s="37"/>
    </row>
    <row r="26" spans="1:17" s="127" customFormat="1" ht="15" customHeight="1" x14ac:dyDescent="0.25">
      <c r="A26" s="124" t="s">
        <v>1</v>
      </c>
      <c r="B26" s="132" t="s">
        <v>80</v>
      </c>
      <c r="C26" s="132"/>
      <c r="D26" s="132"/>
      <c r="E26" s="123"/>
      <c r="F26" s="123"/>
      <c r="G26" s="37"/>
    </row>
    <row r="27" spans="1:17" s="127" customFormat="1" ht="15" customHeight="1" x14ac:dyDescent="0.25">
      <c r="A27" s="124"/>
      <c r="B27" s="132" t="s">
        <v>81</v>
      </c>
      <c r="C27" s="132"/>
      <c r="D27" s="132"/>
      <c r="G27" s="37"/>
    </row>
    <row r="28" spans="1:17" x14ac:dyDescent="0.25">
      <c r="C28" s="45"/>
    </row>
    <row r="29" spans="1:17" x14ac:dyDescent="0.25">
      <c r="C29" s="45"/>
    </row>
    <row r="30" spans="1:17" x14ac:dyDescent="0.25">
      <c r="C30" s="45"/>
    </row>
    <row r="31" spans="1:17" x14ac:dyDescent="0.25">
      <c r="C31" s="45"/>
    </row>
    <row r="32" spans="1:17" x14ac:dyDescent="0.25">
      <c r="C32" s="45"/>
    </row>
    <row r="33" spans="3:3" x14ac:dyDescent="0.25">
      <c r="C33" s="45"/>
    </row>
    <row r="34" spans="3:3" x14ac:dyDescent="0.25">
      <c r="C34" s="45"/>
    </row>
    <row r="35" spans="3:3" x14ac:dyDescent="0.25">
      <c r="C35" s="45"/>
    </row>
    <row r="36" spans="3:3" x14ac:dyDescent="0.25">
      <c r="C36" s="45"/>
    </row>
    <row r="37" spans="3:3" x14ac:dyDescent="0.25">
      <c r="C37" s="45"/>
    </row>
    <row r="38" spans="3:3" x14ac:dyDescent="0.25">
      <c r="C38" s="45"/>
    </row>
    <row r="39" spans="3:3" x14ac:dyDescent="0.25">
      <c r="C39" s="45"/>
    </row>
  </sheetData>
  <mergeCells count="9">
    <mergeCell ref="B25:G25"/>
    <mergeCell ref="B26:D26"/>
    <mergeCell ref="B27:D27"/>
    <mergeCell ref="B2:E2"/>
    <mergeCell ref="B3:B4"/>
    <mergeCell ref="C3:C4"/>
    <mergeCell ref="D3:E3"/>
    <mergeCell ref="B24:E24"/>
    <mergeCell ref="B23:E23"/>
  </mergeCells>
  <hyperlinks>
    <hyperlink ref="C1" location="Contents!A1" display="[contents Ç]" xr:uid="{00000000-0004-0000-0800-000000000000}"/>
    <hyperlink ref="B26" r:id="rId1" display="http://www.observatorioemigracao.pt/np4/5810.html" xr:uid="{C37EE665-0996-4339-967F-4C20CBA2865E}"/>
    <hyperlink ref="B27" r:id="rId2" display="http://www.observatorioemigracao.pt/np4/5810.html" xr:uid="{6AC463A8-B103-4CD2-948C-545472C7629A}"/>
    <hyperlink ref="B26:C26" r:id="rId3" display="http://www.observatorioemigracao.pt/np4EN/9947.html" xr:uid="{ECBE8D33-D38F-42ED-B7F3-60B11E12C907}"/>
    <hyperlink ref="B27:C27" r:id="rId4" display="http://www.observatorioemigracao.pt/np4/9947.html" xr:uid="{59BCA527-0CD5-4E1F-B695-F0A55A19F0CF}"/>
    <hyperlink ref="B26:D26" r:id="rId5" display="http://www.observatorioemigracao.pt/np4EN/10296.html" xr:uid="{BF2085EC-EAEA-4C02-8806-6778C63E080F}"/>
    <hyperlink ref="B27:D27" r:id="rId6" display="http://www.observatorioemigracao.pt/np4/10296.html" xr:uid="{DB60BFE0-DA6E-40C7-9A29-BFA4F9ABA6B7}"/>
  </hyperlinks>
  <pageMargins left="0.7" right="0.7" top="0.75" bottom="0.75" header="0.3" footer="0.3"/>
  <pageSetup paperSize="9" orientation="portrait" r:id="rId7"/>
  <ignoredErrors>
    <ignoredError sqref="E18:E20 E6 E8:E10 E12 E14:E16" evalError="1"/>
  </ignoredErrors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1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2"/>
      <c r="E1" s="2"/>
    </row>
    <row r="2" spans="1:16" s="12" customFormat="1" ht="30" customHeight="1" x14ac:dyDescent="0.25">
      <c r="A2" s="10"/>
      <c r="B2" s="151" t="s">
        <v>73</v>
      </c>
      <c r="C2" s="145"/>
      <c r="D2" s="145"/>
      <c r="E2" s="145"/>
      <c r="F2" s="145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ht="15" customHeight="1" x14ac:dyDescent="0.25">
      <c r="B3" s="1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29" t="s">
        <v>45</v>
      </c>
      <c r="B33" s="148" t="s">
        <v>67</v>
      </c>
      <c r="C33" s="150"/>
      <c r="D33" s="150"/>
      <c r="E33" s="150"/>
      <c r="F33" s="150"/>
      <c r="G33" s="63"/>
      <c r="I33" s="3"/>
      <c r="J33" s="3"/>
      <c r="K33" s="4"/>
      <c r="L33" s="4"/>
      <c r="M33" s="4"/>
      <c r="N33"/>
      <c r="O33"/>
      <c r="P33"/>
      <c r="Q33"/>
    </row>
    <row r="34" spans="1:17" s="1" customFormat="1" ht="105" customHeight="1" x14ac:dyDescent="0.25">
      <c r="A34" s="29" t="s">
        <v>4</v>
      </c>
      <c r="B34" s="146" t="s">
        <v>56</v>
      </c>
      <c r="C34" s="150"/>
      <c r="D34" s="150"/>
      <c r="E34" s="150"/>
      <c r="F34" s="150"/>
    </row>
    <row r="35" spans="1:17" s="127" customFormat="1" ht="15" customHeight="1" x14ac:dyDescent="0.25">
      <c r="A35" s="124" t="s">
        <v>3</v>
      </c>
      <c r="B35" s="170" t="s">
        <v>79</v>
      </c>
      <c r="C35" s="171"/>
      <c r="D35" s="171"/>
      <c r="E35" s="171"/>
      <c r="F35" s="171"/>
      <c r="G35" s="171"/>
      <c r="H35" s="37"/>
    </row>
    <row r="36" spans="1:17" s="127" customFormat="1" ht="15" customHeight="1" x14ac:dyDescent="0.25">
      <c r="A36" s="124" t="s">
        <v>1</v>
      </c>
      <c r="B36" s="132" t="s">
        <v>80</v>
      </c>
      <c r="C36" s="132"/>
      <c r="D36" s="132"/>
      <c r="E36" s="123"/>
      <c r="F36" s="123"/>
      <c r="G36" s="37"/>
    </row>
    <row r="37" spans="1:17" s="127" customFormat="1" ht="15" customHeight="1" x14ac:dyDescent="0.25">
      <c r="A37" s="124"/>
      <c r="B37" s="132" t="s">
        <v>81</v>
      </c>
      <c r="C37" s="132"/>
      <c r="D37" s="132"/>
      <c r="G37" s="37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7" ht="12" customHeight="1" x14ac:dyDescent="0.25">
      <c r="B50" s="3" t="s">
        <v>21</v>
      </c>
      <c r="C50" s="52">
        <v>381</v>
      </c>
    </row>
    <row r="51" spans="1:7" ht="12" customHeight="1" x14ac:dyDescent="0.25">
      <c r="B51" s="3" t="s">
        <v>20</v>
      </c>
      <c r="C51" s="52">
        <v>532</v>
      </c>
    </row>
    <row r="52" spans="1:7" ht="12" customHeight="1" x14ac:dyDescent="0.25">
      <c r="B52" s="3" t="s">
        <v>16</v>
      </c>
      <c r="C52" s="52">
        <v>547</v>
      </c>
    </row>
    <row r="53" spans="1:7" ht="12" customHeight="1" x14ac:dyDescent="0.25">
      <c r="B53" s="3" t="s">
        <v>64</v>
      </c>
      <c r="C53" s="52">
        <v>688</v>
      </c>
    </row>
    <row r="54" spans="1:7" ht="12" customHeight="1" x14ac:dyDescent="0.25">
      <c r="B54" s="3" t="s">
        <v>10</v>
      </c>
      <c r="C54" s="52">
        <v>702</v>
      </c>
    </row>
    <row r="55" spans="1:7" ht="12" customHeight="1" x14ac:dyDescent="0.25">
      <c r="B55" s="3" t="s">
        <v>13</v>
      </c>
      <c r="C55" s="52">
        <v>709</v>
      </c>
    </row>
    <row r="56" spans="1:7" ht="12" customHeight="1" x14ac:dyDescent="0.25">
      <c r="B56" s="3" t="s">
        <v>50</v>
      </c>
      <c r="C56" s="52">
        <v>778</v>
      </c>
    </row>
    <row r="57" spans="1:7" ht="12" customHeight="1" x14ac:dyDescent="0.25">
      <c r="B57" s="3" t="s">
        <v>19</v>
      </c>
      <c r="C57" s="52">
        <v>890</v>
      </c>
    </row>
    <row r="58" spans="1:7" ht="12" customHeight="1" x14ac:dyDescent="0.25">
      <c r="B58" s="3" t="s">
        <v>17</v>
      </c>
      <c r="C58" s="52">
        <v>1005</v>
      </c>
    </row>
    <row r="59" spans="1:7" ht="12" customHeight="1" x14ac:dyDescent="0.25">
      <c r="B59" s="3" t="s">
        <v>44</v>
      </c>
      <c r="C59" s="52">
        <v>1439</v>
      </c>
    </row>
    <row r="60" spans="1:7" ht="12" customHeight="1" x14ac:dyDescent="0.25">
      <c r="B60" s="3" t="s">
        <v>49</v>
      </c>
      <c r="C60" s="52">
        <v>1818</v>
      </c>
    </row>
    <row r="61" spans="1:7" ht="12" customHeight="1" x14ac:dyDescent="0.25">
      <c r="B61" s="3" t="s">
        <v>63</v>
      </c>
      <c r="C61" s="52">
        <v>3638</v>
      </c>
    </row>
    <row r="62" spans="1:7" ht="12" customHeight="1" x14ac:dyDescent="0.25">
      <c r="A62" s="18"/>
      <c r="B62" s="3" t="s">
        <v>6</v>
      </c>
      <c r="C62" s="52">
        <v>3857</v>
      </c>
      <c r="D62" s="18"/>
      <c r="E62" s="18"/>
      <c r="F62" s="18"/>
      <c r="G62" s="18"/>
    </row>
    <row r="63" spans="1:7" ht="12" customHeight="1" x14ac:dyDescent="0.25">
      <c r="A63" s="18"/>
      <c r="B63" s="3" t="s">
        <v>12</v>
      </c>
      <c r="C63" s="52">
        <v>4414</v>
      </c>
      <c r="E63" s="18"/>
      <c r="F63" s="18"/>
      <c r="G63" s="18"/>
    </row>
    <row r="64" spans="1:7" ht="12" customHeight="1" x14ac:dyDescent="0.25">
      <c r="A64" s="17"/>
      <c r="B64" s="3" t="s">
        <v>11</v>
      </c>
      <c r="C64" s="52">
        <v>4892</v>
      </c>
      <c r="D64" s="16"/>
      <c r="E64" s="16"/>
      <c r="F64" s="16"/>
      <c r="G64" s="16"/>
    </row>
    <row r="65" spans="1:7" ht="12" customHeight="1" x14ac:dyDescent="0.25">
      <c r="A65" s="17"/>
      <c r="B65" s="65" t="s">
        <v>7</v>
      </c>
      <c r="C65" s="64">
        <v>6375</v>
      </c>
      <c r="D65" s="16"/>
      <c r="E65" s="16"/>
      <c r="F65" s="16"/>
      <c r="G65" s="16"/>
    </row>
    <row r="66" spans="1:7" ht="12" customHeight="1" x14ac:dyDescent="0.25">
      <c r="A66" s="17"/>
      <c r="B66" s="3" t="s">
        <v>9</v>
      </c>
      <c r="C66" s="52">
        <v>7426</v>
      </c>
      <c r="D66" s="14"/>
      <c r="E66" s="14"/>
      <c r="F66" s="14"/>
      <c r="G66" s="14"/>
    </row>
    <row r="67" spans="1:7" ht="12" customHeight="1" x14ac:dyDescent="0.25">
      <c r="A67" s="17"/>
      <c r="B67" s="3" t="s">
        <v>8</v>
      </c>
      <c r="C67" s="52">
        <v>11554</v>
      </c>
      <c r="D67" s="16"/>
      <c r="E67" s="16"/>
      <c r="F67" s="16"/>
      <c r="G67" s="16"/>
    </row>
    <row r="68" spans="1:7" s="18" customFormat="1" ht="12" customHeight="1" x14ac:dyDescent="0.25">
      <c r="B68" s="3" t="s">
        <v>14</v>
      </c>
      <c r="C68" s="52">
        <v>12652</v>
      </c>
      <c r="D68" s="15"/>
    </row>
    <row r="69" spans="1:7" s="18" customFormat="1" ht="12" customHeight="1" x14ac:dyDescent="0.25">
      <c r="B69" s="22"/>
      <c r="C69" s="16"/>
      <c r="D69" s="15"/>
    </row>
    <row r="70" spans="1:7" s="18" customFormat="1" ht="12" customHeight="1" x14ac:dyDescent="0.25">
      <c r="D70" s="15"/>
      <c r="E70" s="15"/>
      <c r="F70" s="15"/>
    </row>
    <row r="71" spans="1:7" s="18" customFormat="1" ht="12" customHeight="1" x14ac:dyDescent="0.25">
      <c r="B71" s="2"/>
      <c r="C71" s="2"/>
    </row>
  </sheetData>
  <sortState xmlns:xlrd2="http://schemas.microsoft.com/office/spreadsheetml/2017/richdata2" ref="B50:C68">
    <sortCondition ref="C50:C68"/>
  </sortState>
  <mergeCells count="6">
    <mergeCell ref="B37:D37"/>
    <mergeCell ref="B2:F2"/>
    <mergeCell ref="B34:F34"/>
    <mergeCell ref="B33:F33"/>
    <mergeCell ref="B35:G35"/>
    <mergeCell ref="B36:D36"/>
  </mergeCells>
  <hyperlinks>
    <hyperlink ref="C1" location="Contents!A1" display="[contents Ç]" xr:uid="{00000000-0004-0000-0B00-000000000000}"/>
    <hyperlink ref="B36" r:id="rId1" display="http://www.observatorioemigracao.pt/np4/5810.html" xr:uid="{66231C13-3089-4851-BBF9-0E7F27793A89}"/>
    <hyperlink ref="B37" r:id="rId2" display="http://www.observatorioemigracao.pt/np4/5810.html" xr:uid="{9ECFAF1A-6138-4861-A559-3E37C3219D20}"/>
    <hyperlink ref="B36:C36" r:id="rId3" display="http://www.observatorioemigracao.pt/np4EN/9947.html" xr:uid="{D21DA7D0-E817-4EAC-B9A7-D7F2B2EE9130}"/>
    <hyperlink ref="B37:C37" r:id="rId4" display="http://www.observatorioemigracao.pt/np4/9947.html" xr:uid="{046FDAF7-63B8-4E67-803E-156FC5D13A55}"/>
    <hyperlink ref="B36:D36" r:id="rId5" display="http://www.observatorioemigracao.pt/np4EN/10296.html" xr:uid="{AA2AA699-B9AB-46BB-9573-2FA87178D043}"/>
    <hyperlink ref="B37:D37" r:id="rId6" display="http://www.observatorioemigracao.pt/np4/10296.html" xr:uid="{1CF64E2D-8505-4DDD-B519-966B793B2874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7"/>
  <headerFooter>
    <oddFooter>&amp;C&amp;"Arial,Negrito"&amp;8&amp;P/&amp;N</oddFooter>
  </headerFooter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1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2"/>
      <c r="E1" s="2"/>
    </row>
    <row r="2" spans="1:16" s="12" customFormat="1" ht="30" customHeight="1" x14ac:dyDescent="0.25">
      <c r="A2" s="10"/>
      <c r="B2" s="151" t="s">
        <v>74</v>
      </c>
      <c r="C2" s="178"/>
      <c r="D2" s="178"/>
      <c r="E2" s="178"/>
      <c r="F2" s="178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s="6" customFormat="1" ht="15" customHeight="1" x14ac:dyDescent="0.25">
      <c r="B3" s="40"/>
      <c r="C3" s="41"/>
      <c r="D3" s="41"/>
      <c r="E3" s="41"/>
      <c r="F3" s="41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6" customFormat="1" ht="15" customHeight="1" x14ac:dyDescent="0.25">
      <c r="B4" s="40"/>
      <c r="C4" s="41"/>
      <c r="D4" s="41"/>
      <c r="E4" s="41"/>
      <c r="F4" s="41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5" customHeight="1" x14ac:dyDescent="0.25">
      <c r="B5" s="40"/>
      <c r="C5" s="41"/>
      <c r="D5" s="41"/>
      <c r="E5" s="41"/>
      <c r="F5" s="41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6" customFormat="1" ht="15" customHeight="1" x14ac:dyDescent="0.25">
      <c r="B6" s="40"/>
      <c r="C6" s="41"/>
      <c r="D6" s="41"/>
      <c r="E6" s="41"/>
      <c r="F6" s="41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6" customFormat="1" ht="15" customHeight="1" x14ac:dyDescent="0.25">
      <c r="B7" s="40"/>
      <c r="C7" s="41"/>
      <c r="D7" s="41"/>
      <c r="E7" s="41"/>
      <c r="F7" s="41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6" customFormat="1" ht="15" customHeight="1" x14ac:dyDescent="0.25">
      <c r="B8" s="40"/>
      <c r="C8" s="41"/>
      <c r="D8" s="41"/>
      <c r="E8" s="41"/>
      <c r="F8" s="41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 ht="15" customHeight="1" x14ac:dyDescent="0.25">
      <c r="B9" s="40"/>
      <c r="C9" s="41"/>
      <c r="D9" s="41"/>
      <c r="E9" s="41"/>
      <c r="F9" s="41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6" customFormat="1" ht="15" customHeight="1" x14ac:dyDescent="0.25">
      <c r="B10" s="40"/>
      <c r="C10" s="41"/>
      <c r="D10" s="41"/>
      <c r="E10" s="41"/>
      <c r="F10" s="41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6" customFormat="1" ht="15" customHeight="1" x14ac:dyDescent="0.25">
      <c r="B11" s="40"/>
      <c r="C11" s="41"/>
      <c r="D11" s="41"/>
      <c r="E11" s="41"/>
      <c r="F11" s="41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6" customFormat="1" ht="15" customHeight="1" x14ac:dyDescent="0.25">
      <c r="B12" s="40"/>
      <c r="C12" s="41"/>
      <c r="D12" s="41"/>
      <c r="E12" s="41"/>
      <c r="F12" s="41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6" customFormat="1" ht="15" customHeight="1" x14ac:dyDescent="0.25">
      <c r="B13" s="40"/>
      <c r="C13" s="41"/>
      <c r="D13" s="41"/>
      <c r="E13" s="41"/>
      <c r="F13" s="41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9" s="1" customFormat="1" ht="15" customHeight="1" x14ac:dyDescent="0.25">
      <c r="A33" s="29" t="s">
        <v>45</v>
      </c>
      <c r="B33" s="148" t="s">
        <v>83</v>
      </c>
      <c r="C33" s="150"/>
      <c r="D33" s="150"/>
      <c r="E33" s="150"/>
      <c r="F33" s="150"/>
      <c r="G33" s="150"/>
      <c r="H33" s="161"/>
      <c r="I33" s="161"/>
    </row>
    <row r="34" spans="1:9" s="1" customFormat="1" ht="90" customHeight="1" x14ac:dyDescent="0.25">
      <c r="A34" s="29" t="s">
        <v>4</v>
      </c>
      <c r="B34" s="146" t="s">
        <v>57</v>
      </c>
      <c r="C34" s="150"/>
      <c r="D34" s="150"/>
      <c r="E34" s="150"/>
      <c r="F34" s="150"/>
    </row>
    <row r="35" spans="1:9" s="127" customFormat="1" ht="15" customHeight="1" x14ac:dyDescent="0.25">
      <c r="A35" s="124" t="s">
        <v>3</v>
      </c>
      <c r="B35" s="170" t="s">
        <v>79</v>
      </c>
      <c r="C35" s="171"/>
      <c r="D35" s="171"/>
      <c r="E35" s="171"/>
      <c r="F35" s="171"/>
      <c r="G35" s="171"/>
      <c r="H35" s="37"/>
    </row>
    <row r="36" spans="1:9" s="127" customFormat="1" ht="15" customHeight="1" x14ac:dyDescent="0.25">
      <c r="A36" s="124" t="s">
        <v>1</v>
      </c>
      <c r="B36" s="132" t="s">
        <v>80</v>
      </c>
      <c r="C36" s="132"/>
      <c r="D36" s="132"/>
      <c r="E36" s="123"/>
      <c r="F36" s="123"/>
      <c r="G36" s="37"/>
    </row>
    <row r="37" spans="1:9" s="127" customFormat="1" ht="15" customHeight="1" x14ac:dyDescent="0.25">
      <c r="A37" s="124"/>
      <c r="B37" s="132" t="s">
        <v>81</v>
      </c>
      <c r="C37" s="132"/>
      <c r="D37" s="132"/>
      <c r="G37" s="37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9" ht="12" customHeight="1" x14ac:dyDescent="0.2">
      <c r="B50" s="61" t="s">
        <v>44</v>
      </c>
      <c r="C50" s="62">
        <v>3767</v>
      </c>
      <c r="E50" s="71"/>
      <c r="F50" s="71"/>
    </row>
    <row r="51" spans="1:9" ht="12" customHeight="1" x14ac:dyDescent="0.2">
      <c r="B51" s="61" t="s">
        <v>13</v>
      </c>
      <c r="C51" s="62">
        <v>4203</v>
      </c>
      <c r="E51" s="71"/>
      <c r="F51" s="71"/>
    </row>
    <row r="52" spans="1:9" ht="12" customHeight="1" x14ac:dyDescent="0.2">
      <c r="B52" s="61" t="s">
        <v>64</v>
      </c>
      <c r="C52" s="62">
        <v>5033</v>
      </c>
      <c r="E52" s="71"/>
      <c r="F52" s="71"/>
    </row>
    <row r="53" spans="1:9" ht="12" customHeight="1" x14ac:dyDescent="0.2">
      <c r="B53" s="61" t="s">
        <v>10</v>
      </c>
      <c r="C53" s="62">
        <v>6562</v>
      </c>
      <c r="E53" s="71"/>
      <c r="F53" s="71"/>
    </row>
    <row r="54" spans="1:9" ht="12" customHeight="1" x14ac:dyDescent="0.2">
      <c r="B54" s="61" t="s">
        <v>11</v>
      </c>
      <c r="C54" s="62">
        <v>24547</v>
      </c>
      <c r="E54" s="71"/>
      <c r="F54" s="71"/>
    </row>
    <row r="55" spans="1:9" ht="12" customHeight="1" x14ac:dyDescent="0.2">
      <c r="B55" s="61" t="s">
        <v>20</v>
      </c>
      <c r="C55" s="62">
        <v>37326</v>
      </c>
      <c r="E55" s="71"/>
      <c r="F55" s="71"/>
    </row>
    <row r="56" spans="1:9" ht="12" customHeight="1" x14ac:dyDescent="0.2">
      <c r="B56" s="61" t="s">
        <v>6</v>
      </c>
      <c r="C56" s="62">
        <v>39185</v>
      </c>
      <c r="E56" s="71"/>
      <c r="F56" s="71"/>
    </row>
    <row r="57" spans="1:9" ht="12" customHeight="1" x14ac:dyDescent="0.2">
      <c r="B57" s="61" t="s">
        <v>63</v>
      </c>
      <c r="C57" s="62">
        <v>72948</v>
      </c>
      <c r="E57" s="70"/>
      <c r="F57" s="70"/>
    </row>
    <row r="58" spans="1:9" ht="12" customHeight="1" x14ac:dyDescent="0.2">
      <c r="B58" s="61" t="s">
        <v>8</v>
      </c>
      <c r="C58" s="62">
        <v>95171</v>
      </c>
      <c r="E58" s="71"/>
      <c r="F58" s="71"/>
    </row>
    <row r="59" spans="1:9" ht="12" customHeight="1" x14ac:dyDescent="0.2">
      <c r="B59" s="61" t="s">
        <v>7</v>
      </c>
      <c r="C59" s="62">
        <v>115165</v>
      </c>
      <c r="E59" s="72"/>
      <c r="F59" s="72"/>
    </row>
    <row r="60" spans="1:9" ht="12" customHeight="1" x14ac:dyDescent="0.2">
      <c r="B60" s="76" t="s">
        <v>17</v>
      </c>
      <c r="C60" s="62">
        <v>133695</v>
      </c>
      <c r="E60" s="71"/>
      <c r="F60" s="71"/>
    </row>
    <row r="61" spans="1:9" ht="12" customHeight="1" x14ac:dyDescent="0.2">
      <c r="B61" s="61" t="s">
        <v>16</v>
      </c>
      <c r="C61" s="62">
        <v>137973</v>
      </c>
      <c r="E61" s="71"/>
      <c r="F61" s="71"/>
    </row>
    <row r="62" spans="1:9" ht="12" customHeight="1" x14ac:dyDescent="0.2">
      <c r="A62" s="18"/>
      <c r="B62" s="61" t="s">
        <v>12</v>
      </c>
      <c r="C62" s="62">
        <v>156295</v>
      </c>
      <c r="D62" s="18"/>
      <c r="E62" s="70"/>
      <c r="F62" s="70"/>
      <c r="G62" s="18"/>
      <c r="H62" s="18"/>
      <c r="I62" s="18"/>
    </row>
    <row r="63" spans="1:9" ht="12" customHeight="1" x14ac:dyDescent="0.2">
      <c r="A63" s="18"/>
      <c r="B63" s="61" t="s">
        <v>19</v>
      </c>
      <c r="C63" s="62">
        <v>161738</v>
      </c>
      <c r="D63" s="18"/>
      <c r="E63" s="71"/>
      <c r="F63" s="71"/>
      <c r="G63" s="18"/>
      <c r="H63" s="18"/>
      <c r="I63" s="18"/>
    </row>
    <row r="64" spans="1:9" ht="12" customHeight="1" x14ac:dyDescent="0.2">
      <c r="A64" s="17"/>
      <c r="B64" s="61" t="s">
        <v>14</v>
      </c>
      <c r="C64" s="62">
        <v>203696</v>
      </c>
      <c r="D64" s="16"/>
      <c r="E64" s="70"/>
      <c r="F64" s="70"/>
      <c r="G64" s="16"/>
      <c r="H64" s="16"/>
      <c r="I64" s="16"/>
    </row>
    <row r="65" spans="1:9" ht="12" customHeight="1" x14ac:dyDescent="0.2">
      <c r="A65" s="17"/>
      <c r="B65" s="61" t="s">
        <v>9</v>
      </c>
      <c r="C65" s="62">
        <v>577000</v>
      </c>
      <c r="D65" s="16"/>
      <c r="E65" s="72"/>
      <c r="F65" s="72"/>
      <c r="G65" s="16"/>
      <c r="H65" s="16"/>
      <c r="I65" s="16"/>
    </row>
    <row r="66" spans="1:9" ht="12" customHeight="1" x14ac:dyDescent="0.2">
      <c r="A66" s="17"/>
      <c r="B66" s="61" t="s">
        <v>21</v>
      </c>
      <c r="C66" s="62" t="s">
        <v>43</v>
      </c>
      <c r="D66" s="14"/>
      <c r="E66" s="71"/>
      <c r="F66" s="71"/>
      <c r="G66" s="14"/>
      <c r="H66" s="14"/>
      <c r="I66" s="14"/>
    </row>
    <row r="67" spans="1:9" s="18" customFormat="1" ht="12" customHeight="1" x14ac:dyDescent="0.25">
      <c r="A67" s="17"/>
      <c r="D67" s="16"/>
      <c r="E67" s="16"/>
      <c r="F67" s="16"/>
      <c r="G67" s="16"/>
      <c r="H67" s="16"/>
      <c r="I67" s="16"/>
    </row>
    <row r="68" spans="1:9" s="18" customFormat="1" ht="12" customHeight="1" x14ac:dyDescent="0.25">
      <c r="B68" s="20"/>
      <c r="C68" s="16"/>
      <c r="D68" s="15"/>
      <c r="E68" s="15"/>
      <c r="F68" s="15"/>
    </row>
    <row r="69" spans="1:9" s="18" customFormat="1" ht="12" customHeight="1" x14ac:dyDescent="0.25">
      <c r="B69" s="21"/>
      <c r="C69" s="14"/>
      <c r="D69" s="15"/>
      <c r="E69" s="15"/>
      <c r="F69" s="15"/>
    </row>
    <row r="70" spans="1:9" s="18" customFormat="1" ht="12" customHeight="1" x14ac:dyDescent="0.25">
      <c r="B70" s="22"/>
      <c r="C70" s="16"/>
      <c r="D70" s="15"/>
      <c r="E70" s="15"/>
      <c r="F70" s="15"/>
    </row>
    <row r="71" spans="1:9" ht="12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sortState xmlns:xlrd2="http://schemas.microsoft.com/office/spreadsheetml/2017/richdata2" ref="B50:C66">
    <sortCondition ref="C50:C66"/>
  </sortState>
  <mergeCells count="6">
    <mergeCell ref="B37:D37"/>
    <mergeCell ref="B2:F2"/>
    <mergeCell ref="B34:F34"/>
    <mergeCell ref="B33:I33"/>
    <mergeCell ref="B35:G35"/>
    <mergeCell ref="B36:D36"/>
  </mergeCells>
  <hyperlinks>
    <hyperlink ref="C1" location="Contents!A1" display="[contents Ç]" xr:uid="{00000000-0004-0000-0D00-000000000000}"/>
    <hyperlink ref="B36" r:id="rId1" display="http://www.observatorioemigracao.pt/np4/5810.html" xr:uid="{71E4CD76-0284-46D6-ABA8-92728B2CD203}"/>
    <hyperlink ref="B37" r:id="rId2" display="http://www.observatorioemigracao.pt/np4/5810.html" xr:uid="{9E7EEB4D-7BC7-4C69-8F25-F80FCA906C3F}"/>
    <hyperlink ref="B36:C36" r:id="rId3" display="http://www.observatorioemigracao.pt/np4EN/9947.html" xr:uid="{D154F0C1-0B18-41D1-A944-44692ED351B0}"/>
    <hyperlink ref="B37:C37" r:id="rId4" display="http://www.observatorioemigracao.pt/np4/9947.html" xr:uid="{A7DA60D6-498F-4D7B-A599-8526D4A4790D}"/>
    <hyperlink ref="B36:D36" r:id="rId5" display="http://www.observatorioemigracao.pt/np4EN/10296.html" xr:uid="{012B1E84-E53D-4A56-8381-9011F41D221A}"/>
    <hyperlink ref="B37:D37" r:id="rId6" display="http://www.observatorioemigracao.pt/np4/10296.html" xr:uid="{CB76A7E0-D1E7-4A63-BFFD-91285C83F24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2"/>
  <sheetViews>
    <sheetView showGridLines="0" topLeftCell="A7" workbookViewId="0">
      <selection activeCell="A36" sqref="A36:XFD37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8" width="8.7109375" style="2"/>
    <col min="9" max="9" width="13.42578125" style="2" customWidth="1"/>
    <col min="10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2"/>
      <c r="E1" s="2"/>
    </row>
    <row r="2" spans="1:16" s="12" customFormat="1" ht="45" customHeight="1" x14ac:dyDescent="0.25">
      <c r="A2" s="10"/>
      <c r="B2" s="151" t="s">
        <v>75</v>
      </c>
      <c r="C2" s="178"/>
      <c r="D2" s="178"/>
      <c r="E2" s="178"/>
      <c r="F2" s="178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29" t="s">
        <v>45</v>
      </c>
      <c r="B33" s="148" t="s">
        <v>77</v>
      </c>
      <c r="C33" s="150"/>
      <c r="D33" s="150"/>
      <c r="E33" s="150"/>
      <c r="F33" s="150"/>
      <c r="G33" s="63"/>
      <c r="H33" s="63"/>
    </row>
    <row r="34" spans="1:8" s="1" customFormat="1" ht="75" customHeight="1" x14ac:dyDescent="0.25">
      <c r="A34" s="29" t="s">
        <v>4</v>
      </c>
      <c r="B34" s="146" t="s">
        <v>58</v>
      </c>
      <c r="C34" s="150"/>
      <c r="D34" s="150"/>
      <c r="E34" s="150"/>
      <c r="F34" s="150"/>
      <c r="G34"/>
    </row>
    <row r="35" spans="1:8" s="127" customFormat="1" ht="15" customHeight="1" x14ac:dyDescent="0.25">
      <c r="A35" s="124" t="s">
        <v>3</v>
      </c>
      <c r="B35" s="170" t="s">
        <v>79</v>
      </c>
      <c r="C35" s="171"/>
      <c r="D35" s="171"/>
      <c r="E35" s="171"/>
      <c r="F35" s="171"/>
      <c r="G35" s="171"/>
      <c r="H35" s="37"/>
    </row>
    <row r="36" spans="1:8" s="127" customFormat="1" ht="15" customHeight="1" x14ac:dyDescent="0.25">
      <c r="A36" s="124" t="s">
        <v>1</v>
      </c>
      <c r="B36" s="132" t="s">
        <v>80</v>
      </c>
      <c r="C36" s="132"/>
      <c r="D36" s="132"/>
      <c r="E36" s="123"/>
      <c r="F36" s="123"/>
      <c r="G36" s="37"/>
    </row>
    <row r="37" spans="1:8" s="127" customFormat="1" ht="15" customHeight="1" x14ac:dyDescent="0.25">
      <c r="A37" s="124"/>
      <c r="B37" s="132" t="s">
        <v>81</v>
      </c>
      <c r="C37" s="132"/>
      <c r="D37" s="132"/>
      <c r="G37" s="3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9" ht="12" customHeight="1" x14ac:dyDescent="0.2">
      <c r="B49" s="61" t="s">
        <v>64</v>
      </c>
      <c r="C49" s="62">
        <v>3983</v>
      </c>
    </row>
    <row r="50" spans="1:9" ht="12" customHeight="1" x14ac:dyDescent="0.2">
      <c r="B50" s="61" t="s">
        <v>44</v>
      </c>
      <c r="C50" s="62">
        <v>5560</v>
      </c>
    </row>
    <row r="51" spans="1:9" ht="12" customHeight="1" x14ac:dyDescent="0.2">
      <c r="B51" s="61" t="s">
        <v>13</v>
      </c>
      <c r="C51" s="62">
        <v>5970</v>
      </c>
    </row>
    <row r="52" spans="1:9" ht="12" customHeight="1" x14ac:dyDescent="0.2">
      <c r="B52" s="61" t="s">
        <v>10</v>
      </c>
      <c r="C52" s="62">
        <v>7064</v>
      </c>
    </row>
    <row r="53" spans="1:9" ht="12" customHeight="1" x14ac:dyDescent="0.2">
      <c r="B53" s="61" t="s">
        <v>17</v>
      </c>
      <c r="C53" s="62">
        <v>24270</v>
      </c>
    </row>
    <row r="54" spans="1:9" ht="12" customHeight="1" x14ac:dyDescent="0.2">
      <c r="B54" s="61" t="s">
        <v>11</v>
      </c>
      <c r="C54" s="62">
        <v>31226</v>
      </c>
    </row>
    <row r="55" spans="1:9" ht="12" customHeight="1" x14ac:dyDescent="0.2">
      <c r="B55" s="61" t="s">
        <v>19</v>
      </c>
      <c r="C55" s="62">
        <v>34793</v>
      </c>
    </row>
    <row r="56" spans="1:9" ht="12" customHeight="1" x14ac:dyDescent="0.2">
      <c r="B56" s="61" t="s">
        <v>6</v>
      </c>
      <c r="C56" s="62">
        <v>53314</v>
      </c>
    </row>
    <row r="57" spans="1:9" ht="12" customHeight="1" x14ac:dyDescent="0.2">
      <c r="B57" s="61" t="s">
        <v>18</v>
      </c>
      <c r="C57" s="62">
        <v>92101</v>
      </c>
    </row>
    <row r="58" spans="1:9" ht="12" customHeight="1" x14ac:dyDescent="0.2">
      <c r="B58" s="61" t="s">
        <v>8</v>
      </c>
      <c r="C58" s="62">
        <v>103656</v>
      </c>
      <c r="E58" s="16"/>
      <c r="F58" s="16"/>
    </row>
    <row r="59" spans="1:9" ht="12" customHeight="1" x14ac:dyDescent="0.2">
      <c r="B59" s="61" t="s">
        <v>7</v>
      </c>
      <c r="C59" s="62">
        <v>140275</v>
      </c>
    </row>
    <row r="60" spans="1:9" ht="12" customHeight="1" x14ac:dyDescent="0.2">
      <c r="B60" s="61" t="s">
        <v>14</v>
      </c>
      <c r="C60" s="62">
        <v>255250</v>
      </c>
    </row>
    <row r="61" spans="1:9" ht="12" customHeight="1" x14ac:dyDescent="0.2">
      <c r="B61" s="61" t="s">
        <v>12</v>
      </c>
      <c r="C61" s="62">
        <v>268245</v>
      </c>
    </row>
    <row r="62" spans="1:9" ht="12" customHeight="1" x14ac:dyDescent="0.2">
      <c r="B62" s="61" t="s">
        <v>9</v>
      </c>
      <c r="C62" s="62">
        <v>548600</v>
      </c>
      <c r="E62" s="18"/>
      <c r="F62" s="18"/>
    </row>
    <row r="63" spans="1:9" ht="12" customHeight="1" x14ac:dyDescent="0.2">
      <c r="A63" s="18"/>
      <c r="B63" s="61" t="s">
        <v>46</v>
      </c>
      <c r="C63" s="62" t="s">
        <v>43</v>
      </c>
      <c r="D63" s="18"/>
      <c r="E63" s="18"/>
      <c r="F63" s="18"/>
      <c r="G63" s="18"/>
      <c r="H63" s="18"/>
      <c r="I63" s="18"/>
    </row>
    <row r="64" spans="1:9" ht="12" customHeight="1" x14ac:dyDescent="0.2">
      <c r="A64" s="18"/>
      <c r="B64" s="61" t="s">
        <v>46</v>
      </c>
      <c r="C64" s="62" t="s">
        <v>43</v>
      </c>
      <c r="D64" s="18"/>
      <c r="G64" s="18"/>
      <c r="H64" s="18"/>
      <c r="I64" s="18"/>
    </row>
    <row r="65" spans="1:9" ht="12" customHeight="1" x14ac:dyDescent="0.2">
      <c r="A65" s="17"/>
      <c r="B65" s="61" t="s">
        <v>20</v>
      </c>
      <c r="C65" s="62" t="s">
        <v>43</v>
      </c>
      <c r="D65" s="16"/>
      <c r="G65" s="16"/>
      <c r="H65" s="16"/>
      <c r="I65" s="16"/>
    </row>
    <row r="66" spans="1:9" ht="12" customHeight="1" x14ac:dyDescent="0.25">
      <c r="A66" s="17"/>
      <c r="D66" s="16"/>
      <c r="E66" s="16"/>
      <c r="F66" s="16"/>
      <c r="G66" s="16"/>
      <c r="H66" s="16"/>
      <c r="I66" s="16"/>
    </row>
    <row r="67" spans="1:9" ht="12" customHeight="1" x14ac:dyDescent="0.25">
      <c r="A67" s="17"/>
      <c r="D67" s="14"/>
      <c r="E67" s="14"/>
      <c r="F67" s="14"/>
      <c r="G67" s="14"/>
      <c r="H67" s="14"/>
      <c r="I67" s="14"/>
    </row>
    <row r="68" spans="1:9" ht="12" customHeight="1" x14ac:dyDescent="0.25">
      <c r="A68" s="17"/>
      <c r="B68" s="22"/>
      <c r="C68" s="17"/>
      <c r="D68" s="16"/>
      <c r="E68" s="16"/>
      <c r="F68" s="16"/>
      <c r="G68" s="16"/>
      <c r="H68" s="16"/>
      <c r="I68" s="16"/>
    </row>
    <row r="69" spans="1:9" s="18" customFormat="1" ht="12" customHeight="1" x14ac:dyDescent="0.25">
      <c r="B69" s="20"/>
      <c r="C69" s="16"/>
      <c r="D69" s="15"/>
      <c r="E69" s="15"/>
      <c r="F69" s="15"/>
    </row>
    <row r="70" spans="1:9" s="18" customFormat="1" ht="12" customHeight="1" x14ac:dyDescent="0.25">
      <c r="B70" s="21"/>
      <c r="C70" s="14"/>
      <c r="D70" s="15"/>
      <c r="E70" s="15"/>
      <c r="F70" s="15"/>
    </row>
    <row r="71" spans="1:9" s="18" customFormat="1" ht="12" customHeight="1" x14ac:dyDescent="0.25">
      <c r="B71" s="22"/>
      <c r="C71" s="16"/>
      <c r="D71" s="15"/>
      <c r="E71" s="15"/>
      <c r="F71" s="15"/>
    </row>
    <row r="72" spans="1:9" s="18" customFormat="1" ht="12" customHeight="1" x14ac:dyDescent="0.25"/>
  </sheetData>
  <sortState xmlns:xlrd2="http://schemas.microsoft.com/office/spreadsheetml/2017/richdata2" ref="B49:C65">
    <sortCondition ref="C49:C65"/>
  </sortState>
  <mergeCells count="6">
    <mergeCell ref="B37:D37"/>
    <mergeCell ref="B2:F2"/>
    <mergeCell ref="B34:F34"/>
    <mergeCell ref="B33:F33"/>
    <mergeCell ref="B35:G35"/>
    <mergeCell ref="B36:D36"/>
  </mergeCells>
  <hyperlinks>
    <hyperlink ref="C1" location="Contents!A1" display="[contents Ç]" xr:uid="{00000000-0004-0000-0F00-000000000000}"/>
    <hyperlink ref="B36" r:id="rId1" display="http://www.observatorioemigracao.pt/np4/5810.html" xr:uid="{A2BDC38F-C365-4602-A823-6EA1797408B4}"/>
    <hyperlink ref="B37" r:id="rId2" display="http://www.observatorioemigracao.pt/np4/5810.html" xr:uid="{AAE1B332-2802-4A99-97F2-13ADC0554EDF}"/>
    <hyperlink ref="B36:C36" r:id="rId3" display="http://www.observatorioemigracao.pt/np4EN/9947.html" xr:uid="{1342707E-DD0B-4521-A601-ACED33D092FB}"/>
    <hyperlink ref="B37:C37" r:id="rId4" display="http://www.observatorioemigracao.pt/np4/9947.html" xr:uid="{E9D9DE68-9869-45E8-86D5-D07E26CA9714}"/>
    <hyperlink ref="B36:D36" r:id="rId5" display="http://www.observatorioemigracao.pt/np4EN/10296.html" xr:uid="{8882B2FC-720C-4539-A970-772A2F98C701}"/>
    <hyperlink ref="B37:D37" r:id="rId6" display="http://www.observatorioemigracao.pt/np4/10296.html" xr:uid="{70FAE283-8AE6-4FD6-ACE5-482D3AC9D6C7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4</vt:i4>
      </vt:variant>
    </vt:vector>
  </HeadingPairs>
  <TitlesOfParts>
    <vt:vector size="14" baseType="lpstr">
      <vt:lpstr>Contents</vt:lpstr>
      <vt:lpstr>Table 2.1</vt:lpstr>
      <vt:lpstr>Table 2.2</vt:lpstr>
      <vt:lpstr>Table 2.3</vt:lpstr>
      <vt:lpstr>Table 2.4</vt:lpstr>
      <vt:lpstr>Table 2.5</vt:lpstr>
      <vt:lpstr>Chart 2.1</vt:lpstr>
      <vt:lpstr>Chart 2.2</vt:lpstr>
      <vt:lpstr>Chart 2.3</vt:lpstr>
      <vt:lpstr>Chart 2.4</vt:lpstr>
      <vt:lpstr>Contents!Títulos_de_Impressão</vt:lpstr>
      <vt:lpstr>'Table 2.1'!Títulos_de_Impressão</vt:lpstr>
      <vt:lpstr>'Table 2.2'!Títulos_de_Impressão</vt:lpstr>
      <vt:lpstr>'Table 2.3'!Títulos_de_Impressão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2025-09-03T16:40:36Z</dcterms:modified>
</cp:coreProperties>
</file>