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Factbook 2021\"/>
    </mc:Choice>
  </mc:AlternateContent>
  <xr:revisionPtr revIDLastSave="0" documentId="13_ncr:1_{A649EE15-9BCF-442B-BFE9-448A06C77306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Chart 2.1" sheetId="2" r:id="rId12"/>
    <sheet name="Chart 2.2" sheetId="40" r:id="rId13"/>
    <sheet name="Chart 2.3" sheetId="8" r:id="rId14"/>
    <sheet name="Chart 2.4" sheetId="41" r:id="rId15"/>
    <sheet name="Chart 2.5" sheetId="9" r:id="rId16"/>
    <sheet name="Chart 2.6" sheetId="37" r:id="rId17"/>
    <sheet name="Chart 2.7" sheetId="20" r:id="rId18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6" l="1"/>
  <c r="E11" i="5"/>
  <c r="H19" i="21" l="1"/>
  <c r="H18" i="21"/>
  <c r="H17" i="21"/>
  <c r="H16" i="21"/>
  <c r="H15" i="21"/>
  <c r="H14" i="21"/>
  <c r="H12" i="21"/>
  <c r="H11" i="21"/>
  <c r="H10" i="21"/>
  <c r="H9" i="21"/>
  <c r="H8" i="21"/>
  <c r="H6" i="21"/>
  <c r="E19" i="21"/>
  <c r="E18" i="21"/>
  <c r="E17" i="21"/>
  <c r="E16" i="21"/>
  <c r="E15" i="21"/>
  <c r="E14" i="21"/>
  <c r="E12" i="21"/>
  <c r="E11" i="21"/>
  <c r="E10" i="21"/>
  <c r="E9" i="21"/>
  <c r="E8" i="21"/>
  <c r="E6" i="21"/>
  <c r="H19" i="19"/>
  <c r="H18" i="19"/>
  <c r="H17" i="19"/>
  <c r="H16" i="19"/>
  <c r="H15" i="19"/>
  <c r="H14" i="19"/>
  <c r="H12" i="19"/>
  <c r="H11" i="19"/>
  <c r="H10" i="19"/>
  <c r="H9" i="19"/>
  <c r="H6" i="19"/>
  <c r="E19" i="19"/>
  <c r="E18" i="19"/>
  <c r="E17" i="19"/>
  <c r="E16" i="19"/>
  <c r="E15" i="19"/>
  <c r="E14" i="19"/>
  <c r="E12" i="19"/>
  <c r="E11" i="19"/>
  <c r="E10" i="19"/>
  <c r="E9" i="19"/>
  <c r="E6" i="19"/>
  <c r="E14" i="16"/>
  <c r="H19" i="18"/>
  <c r="H18" i="18"/>
  <c r="H17" i="18"/>
  <c r="H16" i="18"/>
  <c r="H15" i="18"/>
  <c r="H14" i="18"/>
  <c r="H12" i="18"/>
  <c r="H11" i="18"/>
  <c r="H10" i="18"/>
  <c r="H9" i="18"/>
  <c r="H6" i="18"/>
  <c r="E19" i="18"/>
  <c r="E18" i="18"/>
  <c r="E17" i="18"/>
  <c r="E16" i="18"/>
  <c r="E15" i="18"/>
  <c r="E14" i="18"/>
  <c r="E11" i="18"/>
  <c r="E10" i="18"/>
  <c r="E9" i="18"/>
  <c r="E6" i="18"/>
  <c r="E21" i="6"/>
  <c r="E20" i="6"/>
  <c r="E19" i="6"/>
  <c r="E18" i="6"/>
  <c r="E17" i="6"/>
  <c r="E16" i="6"/>
  <c r="E14" i="6"/>
  <c r="E13" i="6"/>
  <c r="E12" i="6"/>
  <c r="E10" i="6"/>
  <c r="E9" i="6"/>
  <c r="E8" i="6"/>
  <c r="E7" i="6"/>
  <c r="E6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E9" i="5" l="1"/>
  <c r="E8" i="5"/>
  <c r="E6" i="7" l="1"/>
  <c r="H9" i="7" l="1"/>
  <c r="H8" i="7"/>
  <c r="H7" i="7"/>
  <c r="G9" i="7"/>
  <c r="G8" i="7"/>
  <c r="G7" i="7"/>
  <c r="E9" i="7"/>
  <c r="E8" i="7"/>
  <c r="E7" i="7"/>
  <c r="E19" i="16" l="1"/>
  <c r="E18" i="16"/>
  <c r="E17" i="16"/>
  <c r="E16" i="16"/>
  <c r="E15" i="16"/>
  <c r="E13" i="16"/>
  <c r="E12" i="16"/>
  <c r="E11" i="16"/>
  <c r="E10" i="16"/>
  <c r="E9" i="16"/>
  <c r="E8" i="16"/>
  <c r="E6" i="16"/>
  <c r="H20" i="7"/>
  <c r="G20" i="7"/>
  <c r="E20" i="7"/>
  <c r="H19" i="7"/>
  <c r="G19" i="7"/>
  <c r="E19" i="7"/>
  <c r="H18" i="7"/>
  <c r="G18" i="7"/>
  <c r="E18" i="7"/>
  <c r="H17" i="7"/>
  <c r="G17" i="7"/>
  <c r="E17" i="7"/>
  <c r="H16" i="7"/>
  <c r="G16" i="7"/>
  <c r="E16" i="7"/>
  <c r="H15" i="7"/>
  <c r="G15" i="7"/>
  <c r="E15" i="7"/>
  <c r="H14" i="7"/>
  <c r="G14" i="7"/>
  <c r="E14" i="7"/>
  <c r="H13" i="7"/>
  <c r="G13" i="7"/>
  <c r="E13" i="7"/>
  <c r="G12" i="7"/>
  <c r="H11" i="7"/>
  <c r="G11" i="7"/>
  <c r="E11" i="7"/>
  <c r="H10" i="7"/>
  <c r="G10" i="7"/>
  <c r="E10" i="7"/>
  <c r="H6" i="7"/>
  <c r="G6" i="7"/>
  <c r="E6" i="5" l="1"/>
  <c r="E7" i="5"/>
  <c r="E22" i="5"/>
  <c r="E21" i="5"/>
  <c r="E10" i="5" l="1"/>
  <c r="E11" i="17" l="1"/>
  <c r="E10" i="36"/>
  <c r="E9" i="36"/>
  <c r="E8" i="36"/>
  <c r="E7" i="36"/>
  <c r="E6" i="36"/>
  <c r="E5" i="36"/>
  <c r="H13" i="16"/>
  <c r="G13" i="16"/>
  <c r="E4" i="3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<sst xmlns="http://schemas.openxmlformats.org/spreadsheetml/2006/main" count="748" uniqueCount="109">
  <si>
    <t>OEm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</si>
  <si>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</si>
  <si>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</si>
  <si>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</si>
  <si>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</si>
  <si>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</si>
  <si>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</si>
  <si>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</si>
  <si>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</si>
  <si>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</si>
  <si>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</si>
  <si>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</si>
  <si>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</si>
  <si>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</si>
  <si>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</si>
  <si>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</si>
  <si>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</si>
  <si>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</si>
  <si>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</si>
  <si>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</si>
  <si>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</si>
  <si>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</si>
  <si>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</si>
  <si>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</si>
  <si>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</si>
  <si>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</si>
  <si>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</si>
  <si>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</si>
  <si>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</si>
  <si>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</si>
  <si>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</si>
  <si>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</si>
  <si>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</si>
  <si>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</si>
  <si>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</si>
  <si>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</si>
  <si>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</si>
  <si>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</si>
  <si>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</si>
  <si>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</si>
  <si>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</si>
  <si>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</si>
  <si>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</si>
  <si>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</si>
  <si>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</si>
  <si>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</si>
  <si>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</si>
  <si>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</si>
  <si>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</si>
  <si>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</si>
  <si>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Notes</t>
  </si>
  <si>
    <t>As a percentage of all foreigners</t>
  </si>
  <si>
    <t>Ranking in total inflows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</si>
  <si>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</si>
  <si>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</si>
  <si>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</si>
  <si>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4th</t>
  </si>
  <si>
    <t xml:space="preserve">[ITA] Only counts the national citizens in the Consular Section of the Embassy of Portugal in Rome. 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</si>
  <si>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</si>
  <si>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</si>
  <si>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</si>
  <si>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</si>
  <si>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</si>
  <si>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</si>
  <si>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 Direcção-Geral dos Assuntos Consulares e das Comunidades Portuguesas (DGACCP).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</si>
  <si>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</si>
  <si>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</si>
  <si>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</si>
  <si>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</si>
  <si>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</si>
  <si>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 Direcção-Geral dos Assuntos Consulares e das Comunidades Portuguesas (DGACCP).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</si>
  <si>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Value of foreign-born migrants: United Nations Statistics Division; Value of Migrants born in Portugal: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</si>
  <si>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Venezuela; United Nations Statistics Division.</t>
  </si>
  <si>
    <t>[BRA] 2010. [CAN] 2016. [FRA] Values are provisional. [LUX] Value of migrants born in Portugal for 2018 was granted on request. [MOZ] 2007. [VEN] 2011.</t>
  </si>
  <si>
    <t>[BRA] 2010. [CAN] 2016. [FRA] Values are provisional. [LUX] Value of migrants born in Portugal for 2018 was granted 
on request. [MOZ] 2007. [VEN] 2011.</t>
  </si>
  <si>
    <t>15th</t>
  </si>
  <si>
    <t>[FRA] Values are provisional. [LUX] Values of migrants born in Portugal for 2017 and 2018 was granted on request.</t>
  </si>
  <si>
    <t>[CAN] 2016. [FRA] Values are provisional. [MOZ] 2017. [USA] 2017.</t>
  </si>
  <si>
    <t>[FRA] Values are provisional. [USA] 2016 and 2017.</t>
  </si>
  <si>
    <t>Factbook 2021: list of tables and charts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</si>
  <si>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2020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</si>
  <si>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2020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</si>
  <si>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2020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</si>
  <si>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2019-2020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</si>
  <si>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2020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</si>
  <si>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2019-2020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</si>
  <si>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2020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</si>
  <si>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2019-2020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</si>
  <si>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2020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</si>
  <si>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2019-2020 or last two years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</si>
  <si>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2020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</si>
  <si>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2020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</si>
  <si>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2020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</si>
  <si>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2020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</si>
  <si>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2020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</si>
  <si>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2020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</si>
  <si>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2020 or last year available</t>
    </r>
  </si>
  <si>
    <t>[AGO] Data from visas concerning permanent emigration. 2019. [BEL] 2019. [FRA] 2019. [ITA] 2019. [MOZ] 2016. [VEN] 2011.</t>
  </si>
  <si>
    <t>11th</t>
  </si>
  <si>
    <t>Luxembourg</t>
  </si>
  <si>
    <t>[AGO] Data from visas concerning permanent emigration. 2018-19. [BEL] 2018-19. [FRA] 2018-19. [ITA] 2018-19. [MOZ] 2015-16.</t>
  </si>
  <si>
    <t>[CAN] 2019. [FRA] 2019. [ITA] 2019.</t>
  </si>
  <si>
    <t>[CAN] 2018-19. [FRA] 2018-19. [ITA] 2018-19.</t>
  </si>
  <si>
    <r>
      <t>[AGO] Permanente inflows: data from visas concerning permanent emigration. 2019. [BEL] Permanent inflows: 2019. [BRA] Migrants born in Portugal: 2010. [CAN] Migrants born in Portuga and population with Portuguese citizenshipl: 2016. Acquisition of citizenship by Portuguese: 2019.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[USA] Population with Portuguese citizenship: 2017. [FRA] Permanent inflows: 2019. Migrants born in Portugal and population with Portuguese citizenship: Values are provisional. Acquisition of citizenship by Portuguese: 2019. [ITA] Permanente inflows: 2019. Acquisition of citizenship by Portuguese: 2019. Consular Registrations: Only counts the national citizens in the Consular Section of the Embassy of Portugal in Rome. [LUX] Migrants born in Portugal: Value of migrants born in Portugal for 2018 was granted on request</t>
    </r>
    <r>
      <rPr>
        <sz val="8"/>
        <color rgb="FFFF0000"/>
        <rFont val="Arial"/>
        <family val="2"/>
      </rPr>
      <t>.</t>
    </r>
    <r>
      <rPr>
        <sz val="8"/>
        <rFont val="Arial"/>
        <family val="2"/>
      </rPr>
      <t xml:space="preserve"> [MOZ] Permanent inflows: 2016. Migrants born in Portugal: 2007. Population with Portuguese citizenship: 2017. [VEN] Permanente inflows and Migrants born in Portugal: 2011.</t>
    </r>
  </si>
  <si>
    <t>[BEL] 2019. [FRA] 2019. [ITA] 2019. [VEN] 2011.</t>
  </si>
  <si>
    <t>[BRA] 2010. [CAN] 2016. [FRA] Values are provisional. [MOZ] 2007. [VEN] 2011.</t>
  </si>
  <si>
    <t>http://www.observatorioemigracao.pt/np4EN/8383.html</t>
  </si>
  <si>
    <t>http://www.observatorioemigracao.pt/np4/8383.html</t>
  </si>
  <si>
    <t>09 February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</si>
</sst>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medium">
        <color auto="1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18" fillId="0" borderId="0"/>
    <xf numFmtId="166" fontId="27" fillId="0" borderId="7" applyFill="0" applyProtection="0">
      <alignment horizontal="right" vertical="center" wrapText="1"/>
    </xf>
    <xf numFmtId="167" fontId="27" fillId="0" borderId="9" applyFill="0" applyProtection="0">
      <alignment horizontal="right" vertical="center" wrapText="1"/>
    </xf>
    <xf numFmtId="0" fontId="27" fillId="0" borderId="0" applyNumberFormat="0" applyFill="0" applyBorder="0" applyProtection="0">
      <alignment horizontal="left" vertical="center" wrapText="1"/>
    </xf>
    <xf numFmtId="168" fontId="27" fillId="0" borderId="0" applyFill="0" applyBorder="0" applyProtection="0">
      <alignment horizontal="right" vertical="center" wrapText="1"/>
    </xf>
    <xf numFmtId="169" fontId="27" fillId="0" borderId="4" applyFill="0" applyProtection="0">
      <alignment horizontal="right" vertical="center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95">
    <xf numFmtId="0" fontId="0" fillId="0" borderId="0" xfId="0"/>
    <xf numFmtId="3" fontId="10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0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left" vertical="center" indent="1"/>
    </xf>
    <xf numFmtId="3" fontId="8" fillId="0" borderId="1" xfId="0" applyNumberFormat="1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left" indent="1"/>
    </xf>
    <xf numFmtId="0" fontId="14" fillId="0" borderId="0" xfId="0" applyFont="1" applyAlignment="1">
      <alignment horizontal="left" indent="1"/>
    </xf>
    <xf numFmtId="3" fontId="10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Alignment="1"/>
    <xf numFmtId="3" fontId="1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0" xfId="0" applyFill="1"/>
    <xf numFmtId="3" fontId="10" fillId="3" borderId="0" xfId="0" applyNumberFormat="1" applyFont="1" applyFill="1" applyAlignment="1">
      <alignment vertical="center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6" fillId="3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horizontal="right" vertical="top" indent="1"/>
    </xf>
    <xf numFmtId="3" fontId="10" fillId="0" borderId="0" xfId="0" applyNumberFormat="1" applyFont="1" applyFill="1" applyAlignment="1">
      <alignment vertical="center"/>
    </xf>
    <xf numFmtId="0" fontId="0" fillId="0" borderId="0" xfId="0" applyFill="1"/>
    <xf numFmtId="0" fontId="10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0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21" fillId="0" borderId="0" xfId="1" applyFont="1" applyBorder="1" applyAlignment="1">
      <alignment horizontal="right" vertical="center" indent="1"/>
    </xf>
    <xf numFmtId="0" fontId="21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11" fillId="0" borderId="0" xfId="0" applyNumberFormat="1" applyFont="1" applyFill="1" applyAlignment="1">
      <alignment horizontal="left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Fill="1" applyAlignment="1">
      <alignment horizontal="left" vertical="center"/>
    </xf>
    <xf numFmtId="3" fontId="7" fillId="0" borderId="0" xfId="0" applyNumberFormat="1" applyFont="1" applyAlignment="1"/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0" borderId="0" xfId="1" applyNumberFormat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3" fontId="9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/>
    <xf numFmtId="3" fontId="5" fillId="0" borderId="0" xfId="0" applyNumberFormat="1" applyFont="1" applyFill="1"/>
    <xf numFmtId="0" fontId="11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13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3" fontId="9" fillId="0" borderId="16" xfId="0" applyNumberFormat="1" applyFont="1" applyBorder="1" applyAlignment="1">
      <alignment horizontal="left" vertical="center" wrapText="1" indent="1"/>
    </xf>
    <xf numFmtId="3" fontId="9" fillId="0" borderId="16" xfId="0" applyNumberFormat="1" applyFont="1" applyBorder="1" applyAlignment="1">
      <alignment horizontal="right" vertical="center" wrapText="1" indent="4"/>
    </xf>
    <xf numFmtId="3" fontId="9" fillId="0" borderId="16" xfId="0" applyNumberFormat="1" applyFont="1" applyBorder="1" applyAlignment="1">
      <alignment horizontal="right" vertical="center" wrapText="1" indent="5"/>
    </xf>
    <xf numFmtId="3" fontId="9" fillId="0" borderId="17" xfId="0" applyNumberFormat="1" applyFont="1" applyBorder="1" applyAlignment="1">
      <alignment horizontal="left" vertical="center" wrapText="1" indent="1"/>
    </xf>
    <xf numFmtId="3" fontId="9" fillId="0" borderId="18" xfId="0" applyNumberFormat="1" applyFont="1" applyBorder="1" applyAlignment="1">
      <alignment horizontal="right" vertical="center" wrapText="1" indent="4"/>
    </xf>
    <xf numFmtId="3" fontId="9" fillId="0" borderId="18" xfId="0" applyNumberFormat="1" applyFont="1" applyBorder="1" applyAlignment="1">
      <alignment horizontal="right" vertical="center" wrapText="1" indent="5"/>
    </xf>
    <xf numFmtId="3" fontId="9" fillId="0" borderId="18" xfId="0" applyNumberFormat="1" applyFont="1" applyBorder="1" applyAlignment="1">
      <alignment horizontal="left" vertical="center" wrapText="1" indent="1"/>
    </xf>
    <xf numFmtId="3" fontId="9" fillId="0" borderId="18" xfId="0" applyNumberFormat="1" applyFont="1" applyBorder="1" applyAlignment="1">
      <alignment horizontal="left" vertical="center" indent="1"/>
    </xf>
    <xf numFmtId="3" fontId="9" fillId="0" borderId="18" xfId="0" applyNumberFormat="1" applyFont="1" applyBorder="1" applyAlignment="1">
      <alignment horizontal="right" vertical="center" indent="4"/>
    </xf>
    <xf numFmtId="3" fontId="9" fillId="0" borderId="18" xfId="0" applyNumberFormat="1" applyFont="1" applyBorder="1" applyAlignment="1">
      <alignment horizontal="right" vertical="center" indent="5"/>
    </xf>
    <xf numFmtId="3" fontId="9" fillId="0" borderId="18" xfId="0" applyNumberFormat="1" applyFont="1" applyFill="1" applyBorder="1" applyAlignment="1">
      <alignment horizontal="left" vertical="center" wrapText="1" indent="1"/>
    </xf>
    <xf numFmtId="3" fontId="9" fillId="0" borderId="20" xfId="0" applyNumberFormat="1" applyFont="1" applyFill="1" applyBorder="1" applyAlignment="1">
      <alignment horizontal="right" vertical="center" wrapText="1" indent="4"/>
    </xf>
    <xf numFmtId="3" fontId="9" fillId="0" borderId="18" xfId="0" applyNumberFormat="1" applyFont="1" applyFill="1" applyBorder="1" applyAlignment="1">
      <alignment horizontal="right" vertical="center" wrapText="1" indent="4"/>
    </xf>
    <xf numFmtId="164" fontId="9" fillId="0" borderId="18" xfId="0" applyNumberFormat="1" applyFont="1" applyFill="1" applyBorder="1" applyAlignment="1">
      <alignment horizontal="right" vertical="center" wrapText="1" indent="4"/>
    </xf>
    <xf numFmtId="0" fontId="3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left" vertical="center" indent="1"/>
    </xf>
    <xf numFmtId="3" fontId="9" fillId="0" borderId="20" xfId="0" applyNumberFormat="1" applyFont="1" applyFill="1" applyBorder="1" applyAlignment="1">
      <alignment horizontal="right" vertical="center" indent="4"/>
    </xf>
    <xf numFmtId="3" fontId="9" fillId="0" borderId="18" xfId="0" applyNumberFormat="1" applyFont="1" applyFill="1" applyBorder="1" applyAlignment="1">
      <alignment horizontal="right" vertical="center" indent="4"/>
    </xf>
    <xf numFmtId="164" fontId="9" fillId="0" borderId="18" xfId="0" applyNumberFormat="1" applyFont="1" applyFill="1" applyBorder="1" applyAlignment="1">
      <alignment horizontal="right" vertical="center" indent="4"/>
    </xf>
    <xf numFmtId="3" fontId="9" fillId="0" borderId="21" xfId="0" applyNumberFormat="1" applyFont="1" applyFill="1" applyBorder="1" applyAlignment="1">
      <alignment horizontal="left" vertical="center" indent="1"/>
    </xf>
    <xf numFmtId="3" fontId="9" fillId="0" borderId="22" xfId="0" applyNumberFormat="1" applyFont="1" applyFill="1" applyBorder="1" applyAlignment="1">
      <alignment horizontal="right" vertical="center" indent="4"/>
    </xf>
    <xf numFmtId="3" fontId="9" fillId="0" borderId="21" xfId="0" applyNumberFormat="1" applyFont="1" applyFill="1" applyBorder="1" applyAlignment="1">
      <alignment horizontal="right" vertical="center" indent="4"/>
    </xf>
    <xf numFmtId="164" fontId="9" fillId="0" borderId="21" xfId="0" applyNumberFormat="1" applyFont="1" applyFill="1" applyBorder="1" applyAlignment="1">
      <alignment horizontal="right" vertical="center" indent="4"/>
    </xf>
    <xf numFmtId="3" fontId="9" fillId="0" borderId="16" xfId="0" applyNumberFormat="1" applyFont="1" applyFill="1" applyBorder="1" applyAlignment="1">
      <alignment horizontal="left" vertical="center" indent="1"/>
    </xf>
    <xf numFmtId="3" fontId="9" fillId="0" borderId="19" xfId="0" applyNumberFormat="1" applyFont="1" applyFill="1" applyBorder="1" applyAlignment="1">
      <alignment horizontal="right" vertical="center" indent="4"/>
    </xf>
    <xf numFmtId="3" fontId="9" fillId="0" borderId="16" xfId="0" applyNumberFormat="1" applyFont="1" applyFill="1" applyBorder="1" applyAlignment="1">
      <alignment horizontal="right" vertical="center" indent="4"/>
    </xf>
    <xf numFmtId="164" fontId="9" fillId="0" borderId="16" xfId="0" applyNumberFormat="1" applyFont="1" applyFill="1" applyBorder="1" applyAlignment="1">
      <alignment horizontal="right" vertical="center" indent="4"/>
    </xf>
    <xf numFmtId="0" fontId="2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left" vertical="center" wrapText="1" indent="1"/>
    </xf>
    <xf numFmtId="3" fontId="9" fillId="0" borderId="23" xfId="0" applyNumberFormat="1" applyFont="1" applyFill="1" applyBorder="1" applyAlignment="1">
      <alignment horizontal="right" vertical="center" wrapText="1" indent="4"/>
    </xf>
    <xf numFmtId="3" fontId="9" fillId="0" borderId="16" xfId="0" applyNumberFormat="1" applyFont="1" applyFill="1" applyBorder="1" applyAlignment="1">
      <alignment horizontal="right" vertical="center" wrapText="1" indent="4"/>
    </xf>
    <xf numFmtId="165" fontId="9" fillId="0" borderId="24" xfId="0" applyNumberFormat="1" applyFont="1" applyFill="1" applyBorder="1" applyAlignment="1">
      <alignment horizontal="right" vertical="center" wrapText="1" indent="4"/>
    </xf>
    <xf numFmtId="165" fontId="9" fillId="0" borderId="16" xfId="0" applyNumberFormat="1" applyFont="1" applyFill="1" applyBorder="1" applyAlignment="1">
      <alignment horizontal="right" vertical="center" wrapText="1" indent="4"/>
    </xf>
    <xf numFmtId="3" fontId="9" fillId="0" borderId="25" xfId="0" applyNumberFormat="1" applyFont="1" applyFill="1" applyBorder="1" applyAlignment="1">
      <alignment horizontal="right" vertical="center" wrapText="1" indent="4"/>
    </xf>
    <xf numFmtId="165" fontId="9" fillId="0" borderId="26" xfId="0" applyNumberFormat="1" applyFont="1" applyFill="1" applyBorder="1" applyAlignment="1">
      <alignment horizontal="right" vertical="center" indent="4"/>
    </xf>
    <xf numFmtId="165" fontId="9" fillId="0" borderId="18" xfId="0" applyNumberFormat="1" applyFont="1" applyFill="1" applyBorder="1" applyAlignment="1">
      <alignment horizontal="right" vertical="center" indent="4"/>
    </xf>
    <xf numFmtId="3" fontId="9" fillId="0" borderId="25" xfId="0" applyNumberFormat="1" applyFont="1" applyFill="1" applyBorder="1" applyAlignment="1">
      <alignment horizontal="right" vertical="center" indent="4"/>
    </xf>
    <xf numFmtId="3" fontId="9" fillId="0" borderId="27" xfId="0" applyNumberFormat="1" applyFont="1" applyFill="1" applyBorder="1" applyAlignment="1">
      <alignment horizontal="right" vertical="center" indent="4"/>
    </xf>
    <xf numFmtId="165" fontId="9" fillId="0" borderId="28" xfId="0" applyNumberFormat="1" applyFont="1" applyFill="1" applyBorder="1" applyAlignment="1">
      <alignment horizontal="right" vertical="center" indent="4"/>
    </xf>
    <xf numFmtId="165" fontId="9" fillId="0" borderId="21" xfId="0" applyNumberFormat="1" applyFont="1" applyFill="1" applyBorder="1" applyAlignment="1">
      <alignment horizontal="right" vertical="center" indent="4"/>
    </xf>
    <xf numFmtId="3" fontId="9" fillId="0" borderId="19" xfId="0" applyNumberFormat="1" applyFont="1" applyFill="1" applyBorder="1" applyAlignment="1">
      <alignment horizontal="right" vertical="center" wrapText="1" indent="3"/>
    </xf>
    <xf numFmtId="165" fontId="9" fillId="0" borderId="16" xfId="0" applyNumberFormat="1" applyFont="1" applyFill="1" applyBorder="1" applyAlignment="1">
      <alignment horizontal="right" vertical="center" wrapText="1" indent="5"/>
    </xf>
    <xf numFmtId="165" fontId="9" fillId="0" borderId="16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right" vertical="center" indent="3"/>
    </xf>
    <xf numFmtId="165" fontId="9" fillId="0" borderId="18" xfId="0" applyNumberFormat="1" applyFont="1" applyFill="1" applyBorder="1" applyAlignment="1">
      <alignment horizontal="right" vertical="center" indent="5"/>
    </xf>
    <xf numFmtId="165" fontId="9" fillId="0" borderId="18" xfId="0" applyNumberFormat="1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right" vertical="center" indent="3"/>
    </xf>
    <xf numFmtId="165" fontId="9" fillId="0" borderId="21" xfId="0" applyNumberFormat="1" applyFont="1" applyFill="1" applyBorder="1" applyAlignment="1">
      <alignment horizontal="right" vertical="center" indent="5"/>
    </xf>
    <xf numFmtId="165" fontId="9" fillId="0" borderId="21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right" vertical="center" wrapText="1" indent="3"/>
    </xf>
    <xf numFmtId="3" fontId="9" fillId="0" borderId="16" xfId="0" applyNumberFormat="1" applyFont="1" applyFill="1" applyBorder="1" applyAlignment="1">
      <alignment horizontal="right" vertical="center" wrapText="1" indent="3"/>
    </xf>
    <xf numFmtId="3" fontId="9" fillId="0" borderId="25" xfId="0" applyNumberFormat="1" applyFont="1" applyFill="1" applyBorder="1" applyAlignment="1">
      <alignment horizontal="right" vertical="center" indent="3"/>
    </xf>
    <xf numFmtId="3" fontId="9" fillId="0" borderId="18" xfId="0" applyNumberFormat="1" applyFont="1" applyFill="1" applyBorder="1" applyAlignment="1">
      <alignment horizontal="right" vertical="center" indent="3"/>
    </xf>
    <xf numFmtId="3" fontId="9" fillId="0" borderId="27" xfId="0" applyNumberFormat="1" applyFont="1" applyFill="1" applyBorder="1" applyAlignment="1">
      <alignment horizontal="right" vertical="center" indent="3"/>
    </xf>
    <xf numFmtId="3" fontId="9" fillId="0" borderId="21" xfId="0" applyNumberFormat="1" applyFont="1" applyFill="1" applyBorder="1" applyAlignment="1">
      <alignment horizontal="right" vertical="center" indent="3"/>
    </xf>
    <xf numFmtId="3" fontId="9" fillId="0" borderId="19" xfId="0" applyNumberFormat="1" applyFont="1" applyFill="1" applyBorder="1" applyAlignment="1">
      <alignment horizontal="right" vertical="center" wrapText="1" indent="4"/>
    </xf>
    <xf numFmtId="3" fontId="9" fillId="0" borderId="16" xfId="0" applyNumberFormat="1" applyFont="1" applyFill="1" applyBorder="1" applyAlignment="1">
      <alignment horizontal="right" vertical="center" wrapText="1" indent="5"/>
    </xf>
    <xf numFmtId="164" fontId="9" fillId="0" borderId="16" xfId="0" applyNumberFormat="1" applyFont="1" applyFill="1" applyBorder="1" applyAlignment="1">
      <alignment horizontal="right" vertical="center" wrapText="1" indent="5"/>
    </xf>
    <xf numFmtId="3" fontId="9" fillId="0" borderId="18" xfId="0" applyNumberFormat="1" applyFont="1" applyFill="1" applyBorder="1" applyAlignment="1">
      <alignment horizontal="right" vertical="center" indent="5"/>
    </xf>
    <xf numFmtId="164" fontId="9" fillId="0" borderId="18" xfId="0" applyNumberFormat="1" applyFont="1" applyFill="1" applyBorder="1" applyAlignment="1">
      <alignment horizontal="right" vertical="center" indent="5"/>
    </xf>
    <xf numFmtId="3" fontId="9" fillId="0" borderId="21" xfId="0" applyNumberFormat="1" applyFont="1" applyFill="1" applyBorder="1" applyAlignment="1">
      <alignment horizontal="right" vertical="center" indent="5"/>
    </xf>
    <xf numFmtId="164" fontId="9" fillId="0" borderId="21" xfId="0" applyNumberFormat="1" applyFont="1" applyFill="1" applyBorder="1" applyAlignment="1">
      <alignment horizontal="right" vertical="center" indent="5"/>
    </xf>
    <xf numFmtId="3" fontId="9" fillId="0" borderId="16" xfId="0" applyNumberFormat="1" applyFont="1" applyFill="1" applyBorder="1" applyAlignment="1">
      <alignment horizontal="right" vertical="center" wrapText="1" indent="12"/>
    </xf>
    <xf numFmtId="3" fontId="9" fillId="0" borderId="18" xfId="0" applyNumberFormat="1" applyFont="1" applyFill="1" applyBorder="1" applyAlignment="1">
      <alignment horizontal="right" vertical="center" indent="12"/>
    </xf>
    <xf numFmtId="3" fontId="9" fillId="0" borderId="21" xfId="0" applyNumberFormat="1" applyFont="1" applyFill="1" applyBorder="1" applyAlignment="1">
      <alignment horizontal="right" vertical="center" indent="12"/>
    </xf>
    <xf numFmtId="0" fontId="2" fillId="0" borderId="12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3" fontId="9" fillId="0" borderId="0" xfId="1" applyNumberFormat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3" fontId="19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3" fontId="9" fillId="0" borderId="0" xfId="1" quotePrefix="1" applyNumberFormat="1" applyFont="1" applyFill="1" applyAlignment="1">
      <alignment horizontal="left" vertical="center" wrapText="1"/>
    </xf>
    <xf numFmtId="3" fontId="24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 vertical="top" wrapText="1"/>
    </xf>
    <xf numFmtId="3" fontId="24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8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top" wrapText="1"/>
    </xf>
    <xf numFmtId="3" fontId="5" fillId="0" borderId="0" xfId="0" applyNumberFormat="1" applyFont="1" applyFill="1" applyAlignment="1">
      <alignment horizontal="left" vertical="top" wrapText="1"/>
    </xf>
    <xf numFmtId="3" fontId="8" fillId="0" borderId="13" xfId="0" applyNumberFormat="1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5" fillId="0" borderId="0" xfId="0" applyNumberFormat="1" applyFont="1" applyAlignment="1">
      <alignment horizontal="left" vertical="top" wrapText="1"/>
    </xf>
    <xf numFmtId="3" fontId="22" fillId="3" borderId="2" xfId="0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3" fontId="24" fillId="3" borderId="2" xfId="0" applyNumberFormat="1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3" fontId="2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4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Border="1" applyAlignment="1">
      <alignment horizontal="center" vertical="top" wrapText="1"/>
    </xf>
    <xf numFmtId="3" fontId="9" fillId="0" borderId="21" xfId="0" applyNumberFormat="1" applyFont="1" applyBorder="1" applyAlignment="1">
      <alignment horizontal="left" vertical="center" indent="1"/>
    </xf>
    <xf numFmtId="3" fontId="9" fillId="0" borderId="21" xfId="0" applyNumberFormat="1" applyFont="1" applyBorder="1" applyAlignment="1">
      <alignment horizontal="right" vertical="center" indent="4"/>
    </xf>
    <xf numFmtId="3" fontId="9" fillId="0" borderId="21" xfId="0" applyNumberFormat="1" applyFont="1" applyBorder="1" applyAlignment="1">
      <alignment horizontal="right" vertical="center" indent="5"/>
    </xf>
    <xf numFmtId="3" fontId="1" fillId="0" borderId="0" xfId="0" applyNumberFormat="1" applyFont="1" applyFill="1" applyAlignment="1">
      <alignment horizontal="right" vertical="center" wrapText="1" indent="1"/>
    </xf>
    <xf numFmtId="0" fontId="1" fillId="0" borderId="0" xfId="0" quotePrefix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indent="1"/>
    </xf>
    <xf numFmtId="0" fontId="9" fillId="0" borderId="0" xfId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Norway</c:v>
                </c:pt>
                <c:pt idx="1">
                  <c:v>Brazil</c:v>
                </c:pt>
                <c:pt idx="2">
                  <c:v>Italy</c:v>
                </c:pt>
                <c:pt idx="3">
                  <c:v>Venezuela</c:v>
                </c:pt>
                <c:pt idx="4">
                  <c:v>Canada</c:v>
                </c:pt>
                <c:pt idx="5">
                  <c:v>Austria</c:v>
                </c:pt>
                <c:pt idx="6">
                  <c:v>United States</c:v>
                </c:pt>
                <c:pt idx="7">
                  <c:v>Denmark</c:v>
                </c:pt>
                <c:pt idx="8">
                  <c:v>Mozambique</c:v>
                </c:pt>
                <c:pt idx="9">
                  <c:v>Angola</c:v>
                </c:pt>
                <c:pt idx="10">
                  <c:v>Netherlands</c:v>
                </c:pt>
                <c:pt idx="11">
                  <c:v>Belgium</c:v>
                </c:pt>
                <c:pt idx="12">
                  <c:v>Luxembourg</c:v>
                </c:pt>
                <c:pt idx="13">
                  <c:v>Germany</c:v>
                </c:pt>
                <c:pt idx="14">
                  <c:v>Spain</c:v>
                </c:pt>
                <c:pt idx="15">
                  <c:v>United Kingdom</c:v>
                </c:pt>
                <c:pt idx="16">
                  <c:v>Switzerland</c:v>
                </c:pt>
                <c:pt idx="17">
                  <c:v>France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344</c:v>
                </c:pt>
                <c:pt idx="1">
                  <c:v>439</c:v>
                </c:pt>
                <c:pt idx="2">
                  <c:v>528</c:v>
                </c:pt>
                <c:pt idx="3">
                  <c:v>532</c:v>
                </c:pt>
                <c:pt idx="4">
                  <c:v>550</c:v>
                </c:pt>
                <c:pt idx="5">
                  <c:v>579</c:v>
                </c:pt>
                <c:pt idx="6">
                  <c:v>679</c:v>
                </c:pt>
                <c:pt idx="7">
                  <c:v>968</c:v>
                </c:pt>
                <c:pt idx="8">
                  <c:v>1439</c:v>
                </c:pt>
                <c:pt idx="9">
                  <c:v>1708</c:v>
                </c:pt>
                <c:pt idx="10">
                  <c:v>1933</c:v>
                </c:pt>
                <c:pt idx="11">
                  <c:v>3215</c:v>
                </c:pt>
                <c:pt idx="12">
                  <c:v>3286</c:v>
                </c:pt>
                <c:pt idx="13">
                  <c:v>5380</c:v>
                </c:pt>
                <c:pt idx="14">
                  <c:v>6471</c:v>
                </c:pt>
                <c:pt idx="15">
                  <c:v>6664</c:v>
                </c:pt>
                <c:pt idx="16">
                  <c:v>7542</c:v>
                </c:pt>
                <c:pt idx="17">
                  <c:v>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48352"/>
        <c:axId val="221195072"/>
      </c:barChart>
      <c:catAx>
        <c:axId val="221348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5072"/>
        <c:crosses val="autoZero"/>
        <c:auto val="1"/>
        <c:lblAlgn val="ctr"/>
        <c:lblOffset val="100"/>
        <c:noMultiLvlLbl val="0"/>
      </c:catAx>
      <c:valAx>
        <c:axId val="221195072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48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Canada</c:v>
                </c:pt>
                <c:pt idx="4">
                  <c:v>Austria</c:v>
                </c:pt>
                <c:pt idx="5">
                  <c:v>Germany</c:v>
                </c:pt>
                <c:pt idx="6">
                  <c:v>Netherlands</c:v>
                </c:pt>
                <c:pt idx="7">
                  <c:v>Norway</c:v>
                </c:pt>
                <c:pt idx="8">
                  <c:v>Spain</c:v>
                </c:pt>
                <c:pt idx="9">
                  <c:v>Denmark</c:v>
                </c:pt>
                <c:pt idx="10">
                  <c:v>France</c:v>
                </c:pt>
                <c:pt idx="11">
                  <c:v>United Kingdom</c:v>
                </c:pt>
                <c:pt idx="12">
                  <c:v>Brazil</c:v>
                </c:pt>
                <c:pt idx="13">
                  <c:v>Belgium</c:v>
                </c:pt>
                <c:pt idx="14">
                  <c:v>Switzerland</c:v>
                </c:pt>
                <c:pt idx="15">
                  <c:v>Luxembourg</c:v>
                </c:pt>
              </c:strCache>
            </c:strRef>
          </c:cat>
          <c:val>
            <c:numRef>
              <c:f>'Chart 2.2'!$C$50:$C$65</c:f>
              <c:numCache>
                <c:formatCode>0.0</c:formatCode>
                <c:ptCount val="16"/>
                <c:pt idx="0">
                  <c:v>9.5990454675258213E-2</c:v>
                </c:pt>
                <c:pt idx="1">
                  <c:v>0.15866433478174638</c:v>
                </c:pt>
                <c:pt idx="2">
                  <c:v>0.18504412189259789</c:v>
                </c:pt>
                <c:pt idx="3">
                  <c:v>0.29795763584159485</c:v>
                </c:pt>
                <c:pt idx="4">
                  <c:v>0.4772856542275638</c:v>
                </c:pt>
                <c:pt idx="5">
                  <c:v>0.72672749745037513</c:v>
                </c:pt>
                <c:pt idx="6">
                  <c:v>1.0227134444756014</c:v>
                </c:pt>
                <c:pt idx="7">
                  <c:v>1.1161945553067911</c:v>
                </c:pt>
                <c:pt idx="8">
                  <c:v>1.2358245896817908</c:v>
                </c:pt>
                <c:pt idx="9">
                  <c:v>1.4327580592640834</c:v>
                </c:pt>
                <c:pt idx="10">
                  <c:v>1.9821520730514977</c:v>
                </c:pt>
                <c:pt idx="11">
                  <c:v>2.0683062483705572</c:v>
                </c:pt>
                <c:pt idx="12">
                  <c:v>2.117703810902074</c:v>
                </c:pt>
                <c:pt idx="13">
                  <c:v>2.4835843955195056</c:v>
                </c:pt>
                <c:pt idx="14">
                  <c:v>5.4777208846279555</c:v>
                </c:pt>
                <c:pt idx="15">
                  <c:v>14.610938194753222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50912"/>
        <c:axId val="221197376"/>
      </c:barChart>
      <c:catAx>
        <c:axId val="221350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7376"/>
        <c:crosses val="autoZero"/>
        <c:auto val="1"/>
        <c:lblAlgn val="ctr"/>
        <c:lblOffset val="100"/>
        <c:noMultiLvlLbl val="0"/>
      </c:catAx>
      <c:valAx>
        <c:axId val="221197376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.0" sourceLinked="1"/>
        <c:majorTickMark val="none"/>
        <c:minorTickMark val="none"/>
        <c:tickLblPos val="nextTo"/>
        <c:crossAx val="22135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Venezuela</c:v>
                </c:pt>
                <c:pt idx="5">
                  <c:v>Belgium</c:v>
                </c:pt>
                <c:pt idx="6">
                  <c:v>Luxembourg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Canada</c:v>
                </c:pt>
                <c:pt idx="11">
                  <c:v>United States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3664</c:v>
                </c:pt>
                <c:pt idx="1">
                  <c:v>3767</c:v>
                </c:pt>
                <c:pt idx="2">
                  <c:v>6520</c:v>
                </c:pt>
                <c:pt idx="3">
                  <c:v>19820</c:v>
                </c:pt>
                <c:pt idx="4">
                  <c:v>37326</c:v>
                </c:pt>
                <c:pt idx="5">
                  <c:v>37376</c:v>
                </c:pt>
                <c:pt idx="6">
                  <c:v>72821</c:v>
                </c:pt>
                <c:pt idx="7">
                  <c:v>95221</c:v>
                </c:pt>
                <c:pt idx="8">
                  <c:v>114825</c:v>
                </c:pt>
                <c:pt idx="9">
                  <c:v>137973</c:v>
                </c:pt>
                <c:pt idx="10">
                  <c:v>143160</c:v>
                </c:pt>
                <c:pt idx="11">
                  <c:v>157418</c:v>
                </c:pt>
                <c:pt idx="12">
                  <c:v>165726</c:v>
                </c:pt>
                <c:pt idx="13">
                  <c:v>210731</c:v>
                </c:pt>
                <c:pt idx="14">
                  <c:v>587300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519296"/>
        <c:axId val="221199680"/>
      </c:barChart>
      <c:catAx>
        <c:axId val="22251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9680"/>
        <c:crosses val="autoZero"/>
        <c:auto val="1"/>
        <c:lblAlgn val="ctr"/>
        <c:lblOffset val="100"/>
        <c:noMultiLvlLbl val="0"/>
      </c:catAx>
      <c:valAx>
        <c:axId val="221199680"/>
        <c:scaling>
          <c:orientation val="minMax"/>
          <c:max val="7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251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2.4'!$B$50:$B$63</c:f>
              <c:strCache>
                <c:ptCount val="14"/>
                <c:pt idx="0">
                  <c:v>Italy</c:v>
                </c:pt>
                <c:pt idx="1">
                  <c:v>United States</c:v>
                </c:pt>
                <c:pt idx="2">
                  <c:v>Norway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Spain</c:v>
                </c:pt>
                <c:pt idx="7">
                  <c:v>United Kingdom</c:v>
                </c:pt>
                <c:pt idx="8">
                  <c:v>Canada</c:v>
                </c:pt>
                <c:pt idx="9">
                  <c:v>Belgium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</c:strCache>
            </c:strRef>
          </c:cat>
          <c:val>
            <c:numRef>
              <c:f>'Chart 2.4'!$C$50:$C$63</c:f>
              <c:numCache>
                <c:formatCode>0.0</c:formatCode>
                <c:ptCount val="14"/>
                <c:pt idx="0">
                  <c:v>0.10582026039249903</c:v>
                </c:pt>
                <c:pt idx="1">
                  <c:v>0.31973577814271698</c:v>
                </c:pt>
                <c:pt idx="2">
                  <c:v>0.4222282913697874</c:v>
                </c:pt>
                <c:pt idx="3">
                  <c:v>0.87611658450679319</c:v>
                </c:pt>
                <c:pt idx="4">
                  <c:v>1.1010853012273578</c:v>
                </c:pt>
                <c:pt idx="5">
                  <c:v>1.1571455564653272</c:v>
                </c:pt>
                <c:pt idx="6">
                  <c:v>1.3168086325980699</c:v>
                </c:pt>
                <c:pt idx="7">
                  <c:v>1.7373519236817279</c:v>
                </c:pt>
                <c:pt idx="8">
                  <c:v>1.7417011880212421</c:v>
                </c:pt>
                <c:pt idx="9">
                  <c:v>1.8444805242872724</c:v>
                </c:pt>
                <c:pt idx="10">
                  <c:v>3.2272790940170055</c:v>
                </c:pt>
                <c:pt idx="11">
                  <c:v>8.0112696317563046</c:v>
                </c:pt>
                <c:pt idx="12">
                  <c:v>8.59819925334895</c:v>
                </c:pt>
                <c:pt idx="13">
                  <c:v>23.283831446073883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6880"/>
        <c:axId val="222250688"/>
      </c:barChart>
      <c:catAx>
        <c:axId val="221306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0688"/>
        <c:crosses val="autoZero"/>
        <c:auto val="1"/>
        <c:lblAlgn val="ctr"/>
        <c:lblOffset val="100"/>
        <c:noMultiLvlLbl val="0"/>
      </c:catAx>
      <c:valAx>
        <c:axId val="222250688"/>
        <c:scaling>
          <c:orientation val="minMax"/>
          <c:max val="25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21306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2.5'!$B$49:$B$61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United States</c:v>
                </c:pt>
                <c:pt idx="6">
                  <c:v>Belgium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Switzerland</c:v>
                </c:pt>
                <c:pt idx="11">
                  <c:v>United Kingdom</c:v>
                </c:pt>
                <c:pt idx="12">
                  <c:v>France</c:v>
                </c:pt>
              </c:strCache>
            </c:strRef>
          </c:cat>
          <c:val>
            <c:numRef>
              <c:f>'Chart 2.5'!$C$49:$C$61</c:f>
              <c:numCache>
                <c:formatCode>#,##0</c:formatCode>
                <c:ptCount val="13"/>
                <c:pt idx="0">
                  <c:v>5050</c:v>
                </c:pt>
                <c:pt idx="1">
                  <c:v>5560</c:v>
                </c:pt>
                <c:pt idx="2">
                  <c:v>6847</c:v>
                </c:pt>
                <c:pt idx="3">
                  <c:v>24193</c:v>
                </c:pt>
                <c:pt idx="4">
                  <c:v>25855</c:v>
                </c:pt>
                <c:pt idx="5">
                  <c:v>48158</c:v>
                </c:pt>
                <c:pt idx="6">
                  <c:v>48655</c:v>
                </c:pt>
                <c:pt idx="7">
                  <c:v>95057</c:v>
                </c:pt>
                <c:pt idx="8">
                  <c:v>97628</c:v>
                </c:pt>
                <c:pt idx="9">
                  <c:v>138555</c:v>
                </c:pt>
                <c:pt idx="10">
                  <c:v>257691</c:v>
                </c:pt>
                <c:pt idx="11">
                  <c:v>268245</c:v>
                </c:pt>
                <c:pt idx="12">
                  <c:v>537000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9440"/>
        <c:axId val="222252992"/>
      </c:barChart>
      <c:catAx>
        <c:axId val="22130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2992"/>
        <c:crosses val="autoZero"/>
        <c:auto val="1"/>
        <c:lblAlgn val="ctr"/>
        <c:lblOffset val="100"/>
        <c:noMultiLvlLbl val="0"/>
      </c:catAx>
      <c:valAx>
        <c:axId val="222252992"/>
        <c:scaling>
          <c:orientation val="minMax"/>
          <c:max val="60000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0944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2.6'!$B$51:$B$62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Germany</c:v>
                </c:pt>
                <c:pt idx="6">
                  <c:v>Canada</c:v>
                </c:pt>
                <c:pt idx="7">
                  <c:v>Luxemburg</c:v>
                </c:pt>
                <c:pt idx="8">
                  <c:v>United States</c:v>
                </c:pt>
                <c:pt idx="9">
                  <c:v>France</c:v>
                </c:pt>
                <c:pt idx="10">
                  <c:v>Switzerland</c:v>
                </c:pt>
                <c:pt idx="11">
                  <c:v>United Kingdom</c:v>
                </c:pt>
              </c:strCache>
            </c:strRef>
          </c:cat>
          <c:val>
            <c:numRef>
              <c:f>'Chart 2.6'!$C$51:$C$62</c:f>
              <c:numCache>
                <c:formatCode>#,##0</c:formatCode>
                <c:ptCount val="12"/>
                <c:pt idx="0">
                  <c:v>27</c:v>
                </c:pt>
                <c:pt idx="1">
                  <c:v>34</c:v>
                </c:pt>
                <c:pt idx="2">
                  <c:v>92</c:v>
                </c:pt>
                <c:pt idx="3">
                  <c:v>236</c:v>
                </c:pt>
                <c:pt idx="4">
                  <c:v>256</c:v>
                </c:pt>
                <c:pt idx="5">
                  <c:v>635</c:v>
                </c:pt>
                <c:pt idx="6">
                  <c:v>653</c:v>
                </c:pt>
                <c:pt idx="7">
                  <c:v>981</c:v>
                </c:pt>
                <c:pt idx="8">
                  <c:v>1081</c:v>
                </c:pt>
                <c:pt idx="9">
                  <c:v>1794</c:v>
                </c:pt>
                <c:pt idx="10">
                  <c:v>2008</c:v>
                </c:pt>
                <c:pt idx="11">
                  <c:v>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458880"/>
        <c:axId val="222255296"/>
      </c:barChart>
      <c:catAx>
        <c:axId val="222458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5296"/>
        <c:crosses val="autoZero"/>
        <c:auto val="1"/>
        <c:lblAlgn val="ctr"/>
        <c:lblOffset val="100"/>
        <c:noMultiLvlLbl val="0"/>
      </c:catAx>
      <c:valAx>
        <c:axId val="222255296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45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Angola</c:v>
                </c:pt>
                <c:pt idx="7">
                  <c:v>Luxemburg</c:v>
                </c:pt>
                <c:pt idx="8">
                  <c:v>Canada</c:v>
                </c:pt>
                <c:pt idx="9">
                  <c:v>Germany</c:v>
                </c:pt>
                <c:pt idx="10">
                  <c:v>Venezuela</c:v>
                </c:pt>
                <c:pt idx="11">
                  <c:v>United States</c:v>
                </c:pt>
                <c:pt idx="12">
                  <c:v>Switzerland</c:v>
                </c:pt>
                <c:pt idx="13">
                  <c:v>United Kingdom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767</c:v>
                </c:pt>
                <c:pt idx="1">
                  <c:v>8051</c:v>
                </c:pt>
                <c:pt idx="2">
                  <c:v>34118</c:v>
                </c:pt>
                <c:pt idx="3">
                  <c:v>41492</c:v>
                </c:pt>
                <c:pt idx="4">
                  <c:v>75788</c:v>
                </c:pt>
                <c:pt idx="5">
                  <c:v>101185</c:v>
                </c:pt>
                <c:pt idx="6">
                  <c:v>125457</c:v>
                </c:pt>
                <c:pt idx="7">
                  <c:v>149215</c:v>
                </c:pt>
                <c:pt idx="8">
                  <c:v>188826</c:v>
                </c:pt>
                <c:pt idx="9">
                  <c:v>229391</c:v>
                </c:pt>
                <c:pt idx="10">
                  <c:v>229405</c:v>
                </c:pt>
                <c:pt idx="11">
                  <c:v>269118</c:v>
                </c:pt>
                <c:pt idx="12">
                  <c:v>339534</c:v>
                </c:pt>
                <c:pt idx="13">
                  <c:v>372166</c:v>
                </c:pt>
                <c:pt idx="14">
                  <c:v>853663</c:v>
                </c:pt>
                <c:pt idx="15">
                  <c:v>1456721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3011328"/>
        <c:axId val="222634560"/>
      </c:barChart>
      <c:catAx>
        <c:axId val="2230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634560"/>
        <c:crosses val="autoZero"/>
        <c:auto val="1"/>
        <c:lblAlgn val="ctr"/>
        <c:lblOffset val="100"/>
        <c:noMultiLvlLbl val="0"/>
      </c:catAx>
      <c:valAx>
        <c:axId val="222634560"/>
        <c:scaling>
          <c:orientation val="minMax"/>
          <c:max val="16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301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97FF94-B71E-449B-92FF-9816221E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9616964-E74F-4C30-BC5B-055CC3AD9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1EF5D9-7D72-4A98-B162-E00AEB19E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3D918F-C34D-4103-BB93-D22A5856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2EE6A-A339-4B1A-9294-9352CB34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736F5D-3968-4FA0-8E37-9A364745C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FCF953-4164-4C74-9922-7A241422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ADD286-5EAD-4699-BF88-425CFC83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839121-9DD5-4C6C-8EE8-E3166E1D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6F1C5-41F5-41B2-8BDF-B6EA1C13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8C66FB9-654B-4435-89FF-19C03B522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11CB7-D965-48DD-92C0-32170EBD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22CA19-0601-41D4-B9A4-9B59AD68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B8CB9A-8AE2-4815-BB0C-76988B32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D157B64-0F6B-49E1-9CBE-25174478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CD6509-6362-42EE-99E0-12F943A4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B66C6F2-4002-4C22-9A29-057D81F8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FED2E1-00D8-4A56-8103-9384986E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8383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observatorioemigracao.pt/np4/8383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observatorioemigracao.pt/np4/8383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observatorioemigracao.pt/np4/8383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www.observatorioemigracao.pt/np4/8383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http://www.observatorioemigracao.pt/np4/8383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http://www.observatorioemigracao.pt/np4/8383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://www.observatorioemigracao.pt/np4/8383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7.xml"/><Relationship Id="rId4" Type="http://schemas.openxmlformats.org/officeDocument/2006/relationships/hyperlink" Target="http://www.observatorioemigracao.pt/np4/8383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8.xml"/><Relationship Id="rId4" Type="http://schemas.openxmlformats.org/officeDocument/2006/relationships/hyperlink" Target="http://www.observatorioemigracao.pt/np4/8383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8383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observatorioemigracao.pt/np4/8383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8383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observatorioemigracao.pt/np4/8383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://www.observatorioemigracao.pt/np4/8383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observatorioemigracao.pt/np4/838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://www.observatorioemigracao.pt/np4/838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observatorioemigracao.pt/np4/83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65"/>
    <col min="2" max="2" width="32.7109375" style="71" customWidth="1"/>
    <col min="3" max="4" width="32.7109375" style="70" customWidth="1"/>
    <col min="5" max="7" width="32.7109375" style="65" customWidth="1"/>
    <col min="8" max="8" width="8.7109375" style="77" customWidth="1"/>
    <col min="9" max="16384" width="8.7109375" style="65"/>
  </cols>
  <sheetData>
    <row r="1" spans="1:13" s="61" customFormat="1" ht="30" customHeight="1" x14ac:dyDescent="0.25">
      <c r="A1" s="64" t="s">
        <v>0</v>
      </c>
      <c r="B1" s="220"/>
      <c r="C1" s="221"/>
      <c r="D1" s="221"/>
      <c r="E1" s="109"/>
      <c r="F1" s="109"/>
      <c r="G1" s="109"/>
      <c r="H1" s="110"/>
      <c r="I1" s="66"/>
      <c r="J1" s="66"/>
      <c r="K1" s="66"/>
      <c r="L1" s="66"/>
      <c r="M1" s="66"/>
    </row>
    <row r="2" spans="1:13" s="102" customFormat="1" ht="30" customHeight="1" x14ac:dyDescent="0.25">
      <c r="A2" s="67"/>
      <c r="B2" s="224" t="s">
        <v>79</v>
      </c>
      <c r="C2" s="225"/>
      <c r="D2" s="225"/>
      <c r="E2" s="226"/>
      <c r="F2" s="226"/>
      <c r="G2" s="226"/>
      <c r="H2" s="227"/>
    </row>
    <row r="3" spans="1:13" s="68" customFormat="1" ht="30" customHeight="1" x14ac:dyDescent="0.25">
      <c r="B3" s="228" t="s">
        <v>41</v>
      </c>
      <c r="C3" s="229"/>
      <c r="D3" s="229"/>
      <c r="E3" s="229"/>
      <c r="F3" s="229"/>
      <c r="G3" s="229"/>
      <c r="H3" s="110"/>
    </row>
    <row r="4" spans="1:13" s="68" customFormat="1" ht="15" customHeight="1" x14ac:dyDescent="0.25">
      <c r="A4" s="90"/>
      <c r="B4" s="222" t="str">
        <f>'Table 2.1'!B2</f>
        <v>Table 2.1 Main indicators of Portuguese emigration to top destination countries, 2020 or last year available</v>
      </c>
      <c r="C4" s="223"/>
      <c r="D4" s="223"/>
      <c r="E4" s="222" t="str">
        <f>'Chart 2.1'!B2</f>
        <v>Chart 2.1 Portuguese permanent inflows in top destination countries, 2020 or last year available</v>
      </c>
      <c r="F4" s="230"/>
      <c r="G4" s="230"/>
      <c r="H4" s="113"/>
    </row>
    <row r="5" spans="1:13" s="68" customFormat="1" ht="15" customHeight="1" x14ac:dyDescent="0.25">
      <c r="A5" s="90"/>
      <c r="B5" s="222" t="str">
        <f>'Table 2.2'!B2</f>
        <v>Table 2.2 Portuguese permanent inflows in top destination countries, 2020 or last year available</v>
      </c>
      <c r="C5" s="223"/>
      <c r="D5" s="223"/>
      <c r="E5" s="222" t="str">
        <f>'Chart 2.2'!B2</f>
        <v>Chart 2.2 Portuguese permanent inflows as a percentage of all permanent inflows in top destination countries, 2020 or last year available</v>
      </c>
      <c r="F5" s="230"/>
      <c r="G5" s="230"/>
      <c r="H5" s="113"/>
    </row>
    <row r="6" spans="1:13" s="68" customFormat="1" ht="15" customHeight="1" x14ac:dyDescent="0.25">
      <c r="A6" s="90"/>
      <c r="B6" s="222" t="str">
        <f>'Table 2.3'!B2:H2</f>
        <v>Table 2.3 Change in Portuguese permanent inflows in top destination countries, 2019-2020 or last two years available</v>
      </c>
      <c r="C6" s="223"/>
      <c r="D6" s="223"/>
      <c r="E6" s="222" t="str">
        <f>'Chart 2.3'!B2</f>
        <v>Chart 2.3 Stock of migrants born in Portugal in top destination countries, 2020 or last year available</v>
      </c>
      <c r="F6" s="230"/>
      <c r="G6" s="230"/>
      <c r="H6" s="113"/>
    </row>
    <row r="7" spans="1:13" s="68" customFormat="1" ht="15" customHeight="1" x14ac:dyDescent="0.25">
      <c r="A7" s="90"/>
      <c r="B7" s="222" t="str">
        <f>'Table 2.4'!B2:H2</f>
        <v>Table 2.4 Stock of migrants born in Portugal in top destination countries, 2020 or last year available</v>
      </c>
      <c r="C7" s="223"/>
      <c r="D7" s="223"/>
      <c r="E7" s="222" t="str">
        <f>'Chart 2.4'!B2</f>
        <v>Chart 2.4 Stock of migrants born in Portugal as a percentage of all foreign-born in top destination countries, 2020 or last year available</v>
      </c>
      <c r="F7" s="230"/>
      <c r="G7" s="230"/>
      <c r="H7" s="112"/>
    </row>
    <row r="8" spans="1:13" s="69" customFormat="1" ht="15" customHeight="1" x14ac:dyDescent="0.2">
      <c r="A8" s="90"/>
      <c r="B8" s="231" t="str">
        <f>'Table 2.5'!B2</f>
        <v>Table 2.5 Change in the stock of migrants born in Portugal in top destination countries, 2019-2020 or last two years available</v>
      </c>
      <c r="C8" s="223"/>
      <c r="D8" s="223"/>
      <c r="E8" s="222" t="str">
        <f>'Chart 2.5'!B2</f>
        <v>Chart 2.5 Population with Portuguese citizenship in top destination countries, 2020 or last year available</v>
      </c>
      <c r="F8" s="230"/>
      <c r="G8" s="230"/>
      <c r="H8" s="111"/>
    </row>
    <row r="9" spans="1:13" s="68" customFormat="1" ht="15" customHeight="1" x14ac:dyDescent="0.25">
      <c r="A9" s="90"/>
      <c r="B9" s="231" t="str">
        <f>'Table 2.6'!B2</f>
        <v>Table 2.6 Population with Portuguese citizenship in top destination countries, 2020 or last year available</v>
      </c>
      <c r="C9" s="223"/>
      <c r="D9" s="223"/>
      <c r="E9" s="222" t="str">
        <f>'Chart 2.6'!B2</f>
        <v>Chart 2.6 Acquisition of citizenship by Portuguese in top destination countries, 2020 or last year available</v>
      </c>
      <c r="F9" s="230"/>
      <c r="G9" s="230"/>
      <c r="H9" s="112"/>
    </row>
    <row r="10" spans="1:13" s="69" customFormat="1" ht="15" customHeight="1" x14ac:dyDescent="0.2">
      <c r="A10" s="90"/>
      <c r="B10" s="231" t="str">
        <f>'Table 2.7'!B2</f>
        <v>Table 2.7 Change in the population with Portuguese citizenship in top destination countries, 2019-2020 or last two years available</v>
      </c>
      <c r="C10" s="223"/>
      <c r="D10" s="223"/>
      <c r="E10" s="222" t="str">
        <f>'Chart 2.7'!B2</f>
        <v>Chart 2.7 Stock of consular registrations in top destination countries, 2020 or last year available</v>
      </c>
      <c r="F10" s="230"/>
      <c r="G10" s="230"/>
      <c r="H10" s="112"/>
    </row>
    <row r="11" spans="1:13" s="69" customFormat="1" ht="15" customHeight="1" x14ac:dyDescent="0.2">
      <c r="A11" s="90"/>
      <c r="B11" s="231" t="str">
        <f>'Table 2.8'!B2</f>
        <v>Table 2.8 Acquisition of citizenship by Portuguese in top destination countries, 2020 or last year available</v>
      </c>
      <c r="C11" s="223"/>
      <c r="D11" s="223"/>
      <c r="E11" s="222"/>
      <c r="F11" s="230"/>
      <c r="G11" s="230"/>
      <c r="H11" s="112"/>
    </row>
    <row r="12" spans="1:13" s="69" customFormat="1" ht="15" customHeight="1" x14ac:dyDescent="0.2">
      <c r="A12" s="90"/>
      <c r="B12" s="231" t="str">
        <f>'Table 2.9'!B2</f>
        <v>Table 2.9 Change in the acquisition of citizenship by Portuguese in top destination countries, 2019-2020 or last two years available</v>
      </c>
      <c r="C12" s="223"/>
      <c r="D12" s="223"/>
      <c r="E12" s="107"/>
      <c r="F12" s="108"/>
      <c r="G12" s="108"/>
      <c r="H12" s="112"/>
    </row>
    <row r="13" spans="1:13" s="69" customFormat="1" ht="15" customHeight="1" x14ac:dyDescent="0.2">
      <c r="A13" s="90"/>
      <c r="B13" s="231" t="str">
        <f>'Table 2.10'!B2</f>
        <v>Table 2.10 Stock of consular registrations in top destination countries, 2020 or last year available</v>
      </c>
      <c r="C13" s="223"/>
      <c r="D13" s="223"/>
      <c r="E13" s="107"/>
      <c r="F13" s="108"/>
      <c r="G13" s="108"/>
      <c r="H13" s="112"/>
    </row>
    <row r="14" spans="1:13" ht="15" customHeight="1" x14ac:dyDescent="0.25">
      <c r="A14" s="91"/>
      <c r="B14" s="231"/>
      <c r="C14" s="223"/>
      <c r="D14" s="223"/>
      <c r="E14" s="222"/>
      <c r="F14" s="230"/>
      <c r="G14" s="230"/>
      <c r="H14" s="112"/>
    </row>
    <row r="15" spans="1:13" ht="30" customHeight="1" x14ac:dyDescent="0.25">
      <c r="B15" s="114"/>
      <c r="C15" s="115"/>
      <c r="D15" s="115"/>
      <c r="E15" s="68"/>
      <c r="F15" s="68"/>
      <c r="G15" s="68"/>
      <c r="H15" s="110"/>
    </row>
    <row r="16" spans="1:13" s="293" customFormat="1" ht="15" customHeight="1" x14ac:dyDescent="0.25">
      <c r="A16" s="290" t="s">
        <v>3</v>
      </c>
      <c r="B16" s="291" t="s">
        <v>108</v>
      </c>
      <c r="C16" s="292"/>
      <c r="D16" s="292"/>
      <c r="E16" s="292"/>
      <c r="F16" s="292"/>
      <c r="G16" s="292"/>
      <c r="H16" s="77"/>
    </row>
    <row r="17" spans="1:7" s="293" customFormat="1" ht="15" customHeight="1" x14ac:dyDescent="0.25">
      <c r="A17" s="290" t="s">
        <v>1</v>
      </c>
      <c r="B17" s="294" t="s">
        <v>106</v>
      </c>
      <c r="C17" s="294"/>
      <c r="D17" s="294"/>
      <c r="E17" s="294"/>
      <c r="F17" s="294"/>
      <c r="G17" s="77"/>
    </row>
    <row r="18" spans="1:7" s="293" customFormat="1" ht="15" customHeight="1" x14ac:dyDescent="0.25">
      <c r="A18" s="290"/>
      <c r="B18" s="294" t="s">
        <v>107</v>
      </c>
      <c r="C18" s="294"/>
      <c r="D18" s="294"/>
      <c r="E18" s="294"/>
      <c r="F18" s="294"/>
      <c r="G18" s="77"/>
    </row>
    <row r="19" spans="1:7" ht="30" customHeight="1" x14ac:dyDescent="0.25">
      <c r="B19" s="83"/>
      <c r="C19" s="84"/>
      <c r="D19" s="84"/>
      <c r="E19" s="59"/>
      <c r="F19" s="59"/>
      <c r="G19" s="59"/>
    </row>
    <row r="20" spans="1:7" ht="90" customHeight="1" x14ac:dyDescent="0.25">
      <c r="B20" s="218" t="s">
        <v>55</v>
      </c>
      <c r="C20" s="219"/>
      <c r="D20" s="126"/>
    </row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27">
    <mergeCell ref="B17:F17"/>
    <mergeCell ref="B16:G16"/>
    <mergeCell ref="B11:D11"/>
    <mergeCell ref="E11:G11"/>
    <mergeCell ref="B13:D13"/>
    <mergeCell ref="B14:D14"/>
    <mergeCell ref="E7:G7"/>
    <mergeCell ref="B8:D8"/>
    <mergeCell ref="E8:G8"/>
    <mergeCell ref="B12:D12"/>
    <mergeCell ref="E14:G14"/>
    <mergeCell ref="B20:C20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B18:F18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E5:G10" location="'Chart 2.1'!B2" display="'Chart 2.1'!B2" xr:uid="{00000000-0004-0000-0000-00000B000000}"/>
    <hyperlink ref="E5:G5" location="'Chart 2.2'!B2" display="'Chart 2.2'!B2" xr:uid="{00000000-0004-0000-0000-00000C000000}"/>
    <hyperlink ref="E6:G6" location="'Chart 2.3'!B2" display="'Chart 2.3'!B2" xr:uid="{00000000-0004-0000-0000-00000D000000}"/>
    <hyperlink ref="E7:G7" location="'Chart 2.4'!B2" display="'Chart 2.4'!B2" xr:uid="{00000000-0004-0000-0000-00000E000000}"/>
    <hyperlink ref="E8:G8" location="'Chart 2.5'!B2" display="'Chart 2.5'!B2" xr:uid="{00000000-0004-0000-0000-00000F000000}"/>
    <hyperlink ref="E9:G9" location="'Chart 2.6'!B2" display="'Chart 2.6'!B2" xr:uid="{00000000-0004-0000-0000-000010000000}"/>
    <hyperlink ref="E10:G10" location="'Chart 2.7'!B2" display="'Chart 2.7'!B2" xr:uid="{00000000-0004-0000-0000-000011000000}"/>
    <hyperlink ref="B17" r:id="rId1" display="http://www.observatorioemigracao.pt/np4/5810.html" xr:uid="{46B71F8F-3A4E-4BEF-9E2E-CBA5DEA471F0}"/>
    <hyperlink ref="B17:F17" r:id="rId2" display="http://www.observatorioemigracao.pt/np4EN/8383.html" xr:uid="{2284A50C-5365-4AFB-BCC2-C213229EFED8}"/>
    <hyperlink ref="B18" r:id="rId3" display="http://www.observatorioemigracao.pt/np4/5810.html" xr:uid="{6FC23AC7-C054-418A-8294-158F67FAB0A9}"/>
    <hyperlink ref="B18:F18" r:id="rId4" display="http://www.observatorioemigracao.pt/np4/8383.html" xr:uid="{E49ADA06-A5E5-4A0C-BABA-AA702BEAB42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6" customWidth="1"/>
    <col min="2" max="2" width="16.7109375" style="36" customWidth="1"/>
    <col min="3" max="3" width="16.7109375" style="51" customWidth="1"/>
    <col min="4" max="8" width="16.7109375" style="36" customWidth="1"/>
    <col min="9" max="16384" width="9.140625" style="36"/>
  </cols>
  <sheetData>
    <row r="1" spans="1:136" s="37" customFormat="1" ht="30" customHeight="1" x14ac:dyDescent="0.25">
      <c r="A1" s="47" t="s">
        <v>0</v>
      </c>
      <c r="B1" s="105"/>
      <c r="C1" s="76" t="s">
        <v>2</v>
      </c>
    </row>
    <row r="2" spans="1:136" s="37" customFormat="1" ht="30" customHeight="1" thickBot="1" x14ac:dyDescent="0.3">
      <c r="B2" s="273" t="s">
        <v>89</v>
      </c>
      <c r="C2" s="274"/>
      <c r="D2" s="277"/>
      <c r="E2" s="266"/>
      <c r="F2" s="266"/>
      <c r="G2" s="266"/>
      <c r="H2" s="266"/>
    </row>
    <row r="3" spans="1:136" s="37" customFormat="1" ht="30" customHeight="1" x14ac:dyDescent="0.25">
      <c r="B3" s="247" t="s">
        <v>5</v>
      </c>
      <c r="C3" s="251" t="s">
        <v>30</v>
      </c>
      <c r="D3" s="252"/>
      <c r="E3" s="253"/>
      <c r="F3" s="251" t="s">
        <v>25</v>
      </c>
      <c r="G3" s="252"/>
      <c r="H3" s="252"/>
    </row>
    <row r="4" spans="1:136" s="62" customFormat="1" ht="45" customHeight="1" x14ac:dyDescent="0.25">
      <c r="A4" s="36"/>
      <c r="B4" s="248"/>
      <c r="C4" s="94">
        <v>2020</v>
      </c>
      <c r="D4" s="95">
        <v>2019</v>
      </c>
      <c r="E4" s="96" t="s">
        <v>33</v>
      </c>
      <c r="F4" s="94">
        <v>2020</v>
      </c>
      <c r="G4" s="95">
        <v>2019</v>
      </c>
      <c r="H4" s="95" t="s">
        <v>33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</row>
    <row r="5" spans="1:136" ht="15" customHeight="1" x14ac:dyDescent="0.25">
      <c r="B5" s="181" t="s">
        <v>21</v>
      </c>
      <c r="C5" s="182" t="s">
        <v>46</v>
      </c>
      <c r="D5" s="183" t="s">
        <v>46</v>
      </c>
      <c r="E5" s="184" t="s">
        <v>46</v>
      </c>
      <c r="F5" s="183" t="s">
        <v>46</v>
      </c>
      <c r="G5" s="183" t="s">
        <v>46</v>
      </c>
      <c r="H5" s="185" t="s">
        <v>46</v>
      </c>
    </row>
    <row r="6" spans="1:136" s="62" customFormat="1" ht="15" customHeight="1" x14ac:dyDescent="0.25">
      <c r="A6" s="36"/>
      <c r="B6" s="167" t="s">
        <v>6</v>
      </c>
      <c r="C6" s="189">
        <v>33915</v>
      </c>
      <c r="D6" s="169">
        <v>40594</v>
      </c>
      <c r="E6" s="187">
        <f t="shared" ref="E6" si="0">(C6/D6*100)-100</f>
        <v>-16.453170419273789</v>
      </c>
      <c r="F6" s="169">
        <v>236</v>
      </c>
      <c r="G6" s="169">
        <v>326</v>
      </c>
      <c r="H6" s="188">
        <f>(F6/G6*100)-100</f>
        <v>-27.607361963190186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</row>
    <row r="7" spans="1:136" ht="15" customHeight="1" x14ac:dyDescent="0.25">
      <c r="B7" s="167" t="s">
        <v>16</v>
      </c>
      <c r="C7" s="189" t="s">
        <v>46</v>
      </c>
      <c r="D7" s="169" t="s">
        <v>46</v>
      </c>
      <c r="E7" s="187" t="s">
        <v>46</v>
      </c>
      <c r="F7" s="169" t="s">
        <v>46</v>
      </c>
      <c r="G7" s="169" t="s">
        <v>46</v>
      </c>
      <c r="H7" s="188" t="s">
        <v>46</v>
      </c>
    </row>
    <row r="8" spans="1:136" s="62" customFormat="1" ht="15" customHeight="1" x14ac:dyDescent="0.25">
      <c r="A8" s="36"/>
      <c r="B8" s="167" t="s">
        <v>17</v>
      </c>
      <c r="C8" s="189">
        <v>250151</v>
      </c>
      <c r="D8" s="169">
        <v>176470</v>
      </c>
      <c r="E8" s="187">
        <f t="shared" ref="E8:E12" si="1">(C8/D8*100)-100</f>
        <v>41.75270584235281</v>
      </c>
      <c r="F8" s="169">
        <v>653</v>
      </c>
      <c r="G8" s="169">
        <v>277</v>
      </c>
      <c r="H8" s="188">
        <f t="shared" ref="H8:H12" si="2">(F8/G8*100)-100</f>
        <v>135.74007220216609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</row>
    <row r="9" spans="1:136" ht="15" customHeight="1" x14ac:dyDescent="0.25">
      <c r="B9" s="167" t="s">
        <v>9</v>
      </c>
      <c r="C9" s="189">
        <v>112626</v>
      </c>
      <c r="D9" s="169">
        <v>110014</v>
      </c>
      <c r="E9" s="187">
        <f t="shared" si="1"/>
        <v>2.3742432781282332</v>
      </c>
      <c r="F9" s="169">
        <v>1794</v>
      </c>
      <c r="G9" s="169">
        <v>2080</v>
      </c>
      <c r="H9" s="188">
        <f t="shared" si="2"/>
        <v>-13.75</v>
      </c>
    </row>
    <row r="10" spans="1:136" s="62" customFormat="1" ht="15" customHeight="1" x14ac:dyDescent="0.25">
      <c r="A10" s="36"/>
      <c r="B10" s="167" t="s">
        <v>7</v>
      </c>
      <c r="C10" s="189">
        <v>109880</v>
      </c>
      <c r="D10" s="169">
        <v>128905</v>
      </c>
      <c r="E10" s="187">
        <f t="shared" si="1"/>
        <v>-14.758930995694513</v>
      </c>
      <c r="F10" s="169">
        <v>635</v>
      </c>
      <c r="G10" s="169">
        <v>760</v>
      </c>
      <c r="H10" s="188">
        <f t="shared" si="2"/>
        <v>-16.44736842105263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</row>
    <row r="11" spans="1:136" ht="15" customHeight="1" x14ac:dyDescent="0.25">
      <c r="B11" s="167" t="s">
        <v>10</v>
      </c>
      <c r="C11" s="189">
        <v>127001</v>
      </c>
      <c r="D11" s="169">
        <v>112523</v>
      </c>
      <c r="E11" s="187">
        <f t="shared" si="1"/>
        <v>12.866702807426037</v>
      </c>
      <c r="F11" s="169">
        <v>34</v>
      </c>
      <c r="G11" s="169">
        <v>21</v>
      </c>
      <c r="H11" s="188">
        <f t="shared" si="2"/>
        <v>61.904761904761898</v>
      </c>
    </row>
    <row r="12" spans="1:136" s="62" customFormat="1" ht="15" customHeight="1" x14ac:dyDescent="0.25">
      <c r="A12" s="36"/>
      <c r="B12" s="167" t="s">
        <v>18</v>
      </c>
      <c r="C12" s="189">
        <v>9389</v>
      </c>
      <c r="D12" s="169">
        <v>11451</v>
      </c>
      <c r="E12" s="187">
        <f t="shared" si="1"/>
        <v>-18.007160946642216</v>
      </c>
      <c r="F12" s="169">
        <v>981</v>
      </c>
      <c r="G12" s="169">
        <v>1067</v>
      </c>
      <c r="H12" s="188">
        <f t="shared" si="2"/>
        <v>-8.0599812558575366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</row>
    <row r="13" spans="1:136" s="62" customFormat="1" ht="15" customHeight="1" x14ac:dyDescent="0.25">
      <c r="A13" s="36"/>
      <c r="B13" s="167" t="s">
        <v>47</v>
      </c>
      <c r="C13" s="189" t="s">
        <v>46</v>
      </c>
      <c r="D13" s="169" t="s">
        <v>46</v>
      </c>
      <c r="E13" s="187" t="s">
        <v>46</v>
      </c>
      <c r="F13" s="169" t="s">
        <v>46</v>
      </c>
      <c r="G13" s="169" t="s">
        <v>46</v>
      </c>
      <c r="H13" s="188" t="s">
        <v>46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</row>
    <row r="14" spans="1:136" ht="15" customHeight="1" x14ac:dyDescent="0.25">
      <c r="B14" s="167" t="s">
        <v>11</v>
      </c>
      <c r="C14" s="189">
        <v>55943</v>
      </c>
      <c r="D14" s="169">
        <v>34191</v>
      </c>
      <c r="E14" s="187">
        <f t="shared" ref="E14:E19" si="3">(C14/D14*100)-100</f>
        <v>63.619081044719366</v>
      </c>
      <c r="F14" s="169">
        <v>92</v>
      </c>
      <c r="G14" s="169">
        <v>63</v>
      </c>
      <c r="H14" s="188">
        <f t="shared" ref="H14:H19" si="4">(F14/G14*100)-100</f>
        <v>46.031746031746025</v>
      </c>
    </row>
    <row r="15" spans="1:136" s="62" customFormat="1" ht="15" customHeight="1" x14ac:dyDescent="0.25">
      <c r="A15" s="36"/>
      <c r="B15" s="167" t="s">
        <v>13</v>
      </c>
      <c r="C15" s="189">
        <v>19698</v>
      </c>
      <c r="D15" s="169">
        <v>13201</v>
      </c>
      <c r="E15" s="187">
        <f t="shared" si="3"/>
        <v>49.215968487235813</v>
      </c>
      <c r="F15" s="169">
        <v>27</v>
      </c>
      <c r="G15" s="169">
        <v>18</v>
      </c>
      <c r="H15" s="188">
        <f t="shared" si="4"/>
        <v>50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</row>
    <row r="16" spans="1:136" ht="15" customHeight="1" x14ac:dyDescent="0.25">
      <c r="B16" s="167" t="s">
        <v>8</v>
      </c>
      <c r="C16" s="189">
        <v>80148</v>
      </c>
      <c r="D16" s="169">
        <v>162799</v>
      </c>
      <c r="E16" s="187">
        <f t="shared" si="3"/>
        <v>-50.768739365720918</v>
      </c>
      <c r="F16" s="169">
        <v>256</v>
      </c>
      <c r="G16" s="169">
        <v>596</v>
      </c>
      <c r="H16" s="188">
        <f t="shared" si="4"/>
        <v>-57.04697986577181</v>
      </c>
    </row>
    <row r="17" spans="1:136" s="62" customFormat="1" ht="15" customHeight="1" x14ac:dyDescent="0.25">
      <c r="A17" s="36"/>
      <c r="B17" s="167" t="s">
        <v>14</v>
      </c>
      <c r="C17" s="189">
        <v>34141</v>
      </c>
      <c r="D17" s="169">
        <v>41127</v>
      </c>
      <c r="E17" s="187">
        <f t="shared" si="3"/>
        <v>-16.986407955844101</v>
      </c>
      <c r="F17" s="169">
        <v>2008</v>
      </c>
      <c r="G17" s="169">
        <v>2816</v>
      </c>
      <c r="H17" s="188">
        <f t="shared" si="4"/>
        <v>-28.693181818181827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</row>
    <row r="18" spans="1:136" ht="15" customHeight="1" x14ac:dyDescent="0.25">
      <c r="B18" s="167" t="s">
        <v>12</v>
      </c>
      <c r="C18" s="189">
        <v>130568</v>
      </c>
      <c r="D18" s="169">
        <v>159380</v>
      </c>
      <c r="E18" s="187">
        <f t="shared" si="3"/>
        <v>-18.07755050821936</v>
      </c>
      <c r="F18" s="169">
        <v>2042</v>
      </c>
      <c r="G18" s="169">
        <v>2227</v>
      </c>
      <c r="H18" s="188">
        <f t="shared" si="4"/>
        <v>-8.3071396497530259</v>
      </c>
    </row>
    <row r="19" spans="1:136" s="62" customFormat="1" ht="15" customHeight="1" x14ac:dyDescent="0.25">
      <c r="A19" s="36"/>
      <c r="B19" s="167" t="s">
        <v>19</v>
      </c>
      <c r="C19" s="189">
        <v>628254</v>
      </c>
      <c r="D19" s="169">
        <v>843593</v>
      </c>
      <c r="E19" s="187">
        <f t="shared" si="3"/>
        <v>-25.526409062189941</v>
      </c>
      <c r="F19" s="169">
        <v>1081</v>
      </c>
      <c r="G19" s="169">
        <v>1712</v>
      </c>
      <c r="H19" s="188">
        <f t="shared" si="4"/>
        <v>-36.857476635514018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</row>
    <row r="20" spans="1:136" ht="15" customHeight="1" thickBot="1" x14ac:dyDescent="0.3">
      <c r="B20" s="171" t="s">
        <v>20</v>
      </c>
      <c r="C20" s="190" t="s">
        <v>46</v>
      </c>
      <c r="D20" s="173" t="s">
        <v>46</v>
      </c>
      <c r="E20" s="191" t="s">
        <v>46</v>
      </c>
      <c r="F20" s="173" t="s">
        <v>46</v>
      </c>
      <c r="G20" s="173" t="s">
        <v>46</v>
      </c>
      <c r="H20" s="192" t="s">
        <v>46</v>
      </c>
    </row>
    <row r="21" spans="1:136" s="62" customFormat="1" ht="15" customHeight="1" x14ac:dyDescent="0.25">
      <c r="A21" s="36"/>
      <c r="B21" s="3"/>
      <c r="C21" s="3"/>
      <c r="D21" s="3"/>
      <c r="E21" s="3"/>
      <c r="F21" s="4"/>
      <c r="G21" s="4"/>
      <c r="H21" s="4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</row>
    <row r="22" spans="1:136" s="1" customFormat="1" ht="15" customHeight="1" x14ac:dyDescent="0.25">
      <c r="A22" s="56" t="s">
        <v>48</v>
      </c>
      <c r="B22" s="236" t="s">
        <v>102</v>
      </c>
      <c r="C22" s="240"/>
      <c r="D22" s="240"/>
      <c r="E22" s="240"/>
      <c r="F22" s="240"/>
      <c r="G22" s="240"/>
      <c r="H22" s="240"/>
      <c r="I22" s="4"/>
      <c r="J22" s="4"/>
      <c r="K22" s="4"/>
      <c r="L22"/>
      <c r="M22"/>
      <c r="N22"/>
      <c r="O22"/>
    </row>
    <row r="23" spans="1:136" s="1" customFormat="1" ht="60" customHeight="1" x14ac:dyDescent="0.25">
      <c r="A23" s="56" t="s">
        <v>4</v>
      </c>
      <c r="B23" s="236" t="s">
        <v>63</v>
      </c>
      <c r="C23" s="236"/>
      <c r="D23" s="236"/>
      <c r="E23" s="236"/>
      <c r="F23" s="240"/>
      <c r="G23" s="240"/>
      <c r="H23" s="240"/>
      <c r="I23" s="4"/>
      <c r="J23" s="4"/>
      <c r="K23" s="4"/>
      <c r="L23"/>
      <c r="M23"/>
      <c r="N23"/>
      <c r="O23"/>
    </row>
    <row r="24" spans="1:136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136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136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9">
    <mergeCell ref="B25:F25"/>
    <mergeCell ref="B26:F26"/>
    <mergeCell ref="F3:H3"/>
    <mergeCell ref="B2:H2"/>
    <mergeCell ref="B3:B4"/>
    <mergeCell ref="C3:E3"/>
    <mergeCell ref="B22:H22"/>
    <mergeCell ref="B23:H23"/>
    <mergeCell ref="B24:G24"/>
  </mergeCells>
  <hyperlinks>
    <hyperlink ref="C1" location="Contents!A1" display="[contents Ç]" xr:uid="{00000000-0004-0000-0900-000000000000}"/>
    <hyperlink ref="B25" r:id="rId1" display="http://www.observatorioemigracao.pt/np4/5810.html" xr:uid="{7A7713B4-FA2F-4B07-9477-8A18B17AAB4D}"/>
    <hyperlink ref="B25:F25" r:id="rId2" display="http://www.observatorioemigracao.pt/np4EN/8383.html" xr:uid="{23A28F53-E641-4798-A0F7-E0AA13136034}"/>
    <hyperlink ref="B26" r:id="rId3" display="http://www.observatorioemigracao.pt/np4/5810.html" xr:uid="{96B59F41-756C-4C23-8E06-317F57301D55}"/>
    <hyperlink ref="B26:F26" r:id="rId4" display="http://www.observatorioemigracao.pt/np4/8383.html" xr:uid="{8B472B03-0E39-4D35-8163-B9DF01AFD824}"/>
  </hyperlinks>
  <pageMargins left="0.7" right="0.7" top="0.75" bottom="0.75" header="0.3" footer="0.3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6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6" customWidth="1"/>
    <col min="2" max="2" width="36.7109375" style="36" customWidth="1"/>
    <col min="3" max="3" width="36.7109375" style="51" customWidth="1"/>
    <col min="4" max="5" width="16.7109375" style="36" customWidth="1"/>
    <col min="6" max="16384" width="9.140625" style="36"/>
  </cols>
  <sheetData>
    <row r="1" spans="1:136" s="37" customFormat="1" ht="30" customHeight="1" x14ac:dyDescent="0.25">
      <c r="A1" s="47" t="s">
        <v>0</v>
      </c>
      <c r="B1" s="105"/>
      <c r="C1" s="76" t="s">
        <v>2</v>
      </c>
    </row>
    <row r="2" spans="1:136" s="37" customFormat="1" ht="45" customHeight="1" thickBot="1" x14ac:dyDescent="0.3">
      <c r="B2" s="273" t="s">
        <v>90</v>
      </c>
      <c r="C2" s="273"/>
    </row>
    <row r="3" spans="1:136" s="37" customFormat="1" ht="30" customHeight="1" x14ac:dyDescent="0.25">
      <c r="B3" s="16" t="s">
        <v>5</v>
      </c>
      <c r="C3" s="144" t="s">
        <v>32</v>
      </c>
      <c r="D3" s="36"/>
      <c r="E3"/>
    </row>
    <row r="4" spans="1:136" ht="15" customHeight="1" x14ac:dyDescent="0.25">
      <c r="B4" s="181" t="s">
        <v>21</v>
      </c>
      <c r="C4" s="215">
        <v>125457</v>
      </c>
      <c r="E4"/>
      <c r="F4"/>
      <c r="G4"/>
      <c r="H4"/>
    </row>
    <row r="5" spans="1:136" s="62" customFormat="1" ht="15" customHeight="1" x14ac:dyDescent="0.25">
      <c r="A5" s="36"/>
      <c r="B5" s="167" t="s">
        <v>6</v>
      </c>
      <c r="C5" s="216">
        <v>75788</v>
      </c>
      <c r="D5" s="36"/>
      <c r="E5"/>
      <c r="F5"/>
      <c r="G5"/>
      <c r="H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</row>
    <row r="6" spans="1:136" ht="15" customHeight="1" x14ac:dyDescent="0.25">
      <c r="B6" s="167" t="s">
        <v>16</v>
      </c>
      <c r="C6" s="216">
        <v>853663</v>
      </c>
      <c r="E6"/>
      <c r="F6"/>
      <c r="G6"/>
      <c r="H6"/>
    </row>
    <row r="7" spans="1:136" s="62" customFormat="1" ht="15" customHeight="1" x14ac:dyDescent="0.25">
      <c r="A7" s="36"/>
      <c r="B7" s="167" t="s">
        <v>17</v>
      </c>
      <c r="C7" s="216">
        <v>188826</v>
      </c>
      <c r="D7" s="36"/>
      <c r="E7"/>
      <c r="F7"/>
      <c r="G7"/>
      <c r="H7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</row>
    <row r="8" spans="1:136" ht="15" customHeight="1" x14ac:dyDescent="0.25">
      <c r="B8" s="167" t="s">
        <v>9</v>
      </c>
      <c r="C8" s="216">
        <v>1456721</v>
      </c>
      <c r="E8"/>
      <c r="F8"/>
      <c r="G8"/>
      <c r="H8"/>
    </row>
    <row r="9" spans="1:136" s="62" customFormat="1" ht="15" customHeight="1" x14ac:dyDescent="0.25">
      <c r="A9" s="36"/>
      <c r="B9" s="167" t="s">
        <v>7</v>
      </c>
      <c r="C9" s="216">
        <v>229391</v>
      </c>
      <c r="D9" s="36"/>
      <c r="E9"/>
      <c r="F9"/>
      <c r="G9"/>
      <c r="H9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</row>
    <row r="10" spans="1:136" ht="15" customHeight="1" x14ac:dyDescent="0.25">
      <c r="B10" s="167" t="s">
        <v>10</v>
      </c>
      <c r="C10" s="216">
        <v>8051</v>
      </c>
      <c r="E10"/>
      <c r="F10"/>
      <c r="G10"/>
      <c r="H10"/>
    </row>
    <row r="11" spans="1:136" s="62" customFormat="1" ht="15" customHeight="1" x14ac:dyDescent="0.25">
      <c r="A11" s="36"/>
      <c r="B11" s="167" t="s">
        <v>18</v>
      </c>
      <c r="C11" s="216">
        <v>149215</v>
      </c>
      <c r="D11" s="36"/>
      <c r="E11"/>
      <c r="F11"/>
      <c r="G11"/>
      <c r="H11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</row>
    <row r="12" spans="1:136" s="62" customFormat="1" ht="15" customHeight="1" x14ac:dyDescent="0.25">
      <c r="A12" s="36"/>
      <c r="B12" s="167" t="s">
        <v>47</v>
      </c>
      <c r="C12" s="216">
        <v>41492</v>
      </c>
      <c r="D12" s="36"/>
      <c r="E12"/>
      <c r="F12"/>
      <c r="G12"/>
      <c r="H1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</row>
    <row r="13" spans="1:136" ht="15" customHeight="1" x14ac:dyDescent="0.25">
      <c r="B13" s="167" t="s">
        <v>11</v>
      </c>
      <c r="C13" s="216">
        <v>34118</v>
      </c>
      <c r="E13"/>
      <c r="F13"/>
      <c r="G13"/>
    </row>
    <row r="14" spans="1:136" s="62" customFormat="1" ht="15" customHeight="1" x14ac:dyDescent="0.25">
      <c r="A14" s="36"/>
      <c r="B14" s="167" t="s">
        <v>13</v>
      </c>
      <c r="C14" s="216">
        <v>767</v>
      </c>
      <c r="D14" s="36"/>
      <c r="E14"/>
      <c r="F14"/>
      <c r="G14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</row>
    <row r="15" spans="1:136" ht="15" customHeight="1" x14ac:dyDescent="0.25">
      <c r="B15" s="167" t="s">
        <v>8</v>
      </c>
      <c r="C15" s="216">
        <v>101185</v>
      </c>
      <c r="E15"/>
      <c r="F15"/>
      <c r="G15"/>
    </row>
    <row r="16" spans="1:136" s="62" customFormat="1" ht="15" customHeight="1" x14ac:dyDescent="0.25">
      <c r="A16" s="36"/>
      <c r="B16" s="167" t="s">
        <v>14</v>
      </c>
      <c r="C16" s="216">
        <v>339534</v>
      </c>
      <c r="D16" s="36"/>
      <c r="E16"/>
      <c r="F16"/>
      <c r="G1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</row>
    <row r="17" spans="1:138" ht="15" customHeight="1" x14ac:dyDescent="0.25">
      <c r="B17" s="167" t="s">
        <v>12</v>
      </c>
      <c r="C17" s="216">
        <v>372166</v>
      </c>
      <c r="E17"/>
      <c r="F17"/>
      <c r="G17"/>
    </row>
    <row r="18" spans="1:138" s="62" customFormat="1" ht="15" customHeight="1" x14ac:dyDescent="0.25">
      <c r="A18" s="36"/>
      <c r="B18" s="167" t="s">
        <v>19</v>
      </c>
      <c r="C18" s="216">
        <v>269118</v>
      </c>
      <c r="D18" s="36"/>
      <c r="E18"/>
      <c r="F18"/>
      <c r="G18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</row>
    <row r="19" spans="1:138" ht="15" customHeight="1" thickBot="1" x14ac:dyDescent="0.3">
      <c r="B19" s="171" t="s">
        <v>20</v>
      </c>
      <c r="C19" s="217">
        <v>229405</v>
      </c>
      <c r="D19" s="4"/>
      <c r="E19" s="4"/>
      <c r="F19"/>
      <c r="G19"/>
    </row>
    <row r="20" spans="1:138" s="62" customFormat="1" ht="15" customHeight="1" x14ac:dyDescent="0.25">
      <c r="A20" s="36"/>
      <c r="B20" s="3"/>
      <c r="C20" s="4"/>
      <c r="D20" s="143"/>
      <c r="E20" s="143"/>
      <c r="F20" s="36"/>
      <c r="G20"/>
      <c r="H20"/>
      <c r="I2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</row>
    <row r="21" spans="1:138" s="62" customFormat="1" ht="15" customHeight="1" x14ac:dyDescent="0.25">
      <c r="A21" s="56" t="s">
        <v>48</v>
      </c>
      <c r="B21" s="271" t="s">
        <v>57</v>
      </c>
      <c r="C21" s="241"/>
      <c r="D21" s="145"/>
      <c r="E21" s="145"/>
      <c r="F21" s="145"/>
      <c r="G21" s="145"/>
      <c r="H21" s="145"/>
      <c r="I21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</row>
    <row r="22" spans="1:138" ht="30" customHeight="1" x14ac:dyDescent="0.25">
      <c r="A22" s="56" t="s">
        <v>4</v>
      </c>
      <c r="B22" s="278" t="s">
        <v>64</v>
      </c>
      <c r="C22" s="279"/>
      <c r="D22" s="142"/>
      <c r="E22" s="142"/>
      <c r="G22"/>
      <c r="H22"/>
      <c r="I22"/>
    </row>
    <row r="23" spans="1:138" s="293" customFormat="1" ht="15" customHeight="1" x14ac:dyDescent="0.25">
      <c r="A23" s="290" t="s">
        <v>3</v>
      </c>
      <c r="B23" s="291" t="s">
        <v>108</v>
      </c>
      <c r="C23" s="292"/>
      <c r="D23" s="292"/>
      <c r="E23" s="292"/>
      <c r="F23" s="292"/>
      <c r="G23" s="292"/>
      <c r="H23" s="77"/>
    </row>
    <row r="24" spans="1:138" s="293" customFormat="1" ht="15" customHeight="1" x14ac:dyDescent="0.25">
      <c r="A24" s="290" t="s">
        <v>1</v>
      </c>
      <c r="B24" s="294" t="s">
        <v>106</v>
      </c>
      <c r="C24" s="294"/>
      <c r="D24" s="294"/>
      <c r="E24" s="294"/>
      <c r="F24" s="294"/>
      <c r="G24" s="77"/>
    </row>
    <row r="25" spans="1:138" s="293" customFormat="1" ht="15" customHeight="1" x14ac:dyDescent="0.25">
      <c r="A25" s="290"/>
      <c r="B25" s="294" t="s">
        <v>107</v>
      </c>
      <c r="C25" s="294"/>
      <c r="D25" s="294"/>
      <c r="E25" s="294"/>
      <c r="F25" s="294"/>
      <c r="G25" s="77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  <row r="36" spans="2:5" x14ac:dyDescent="0.25">
      <c r="B36"/>
      <c r="C36"/>
    </row>
  </sheetData>
  <mergeCells count="6">
    <mergeCell ref="B2:C2"/>
    <mergeCell ref="B22:C22"/>
    <mergeCell ref="B21:C21"/>
    <mergeCell ref="B24:F24"/>
    <mergeCell ref="B25:F25"/>
    <mergeCell ref="B23:G23"/>
  </mergeCells>
  <hyperlinks>
    <hyperlink ref="C1" location="Contents!A1" display="[contents Ç]" xr:uid="{00000000-0004-0000-0A00-000000000000}"/>
    <hyperlink ref="B24" r:id="rId1" display="http://www.observatorioemigracao.pt/np4/5810.html" xr:uid="{B4D10EE0-BEEC-4236-B041-0AFFFB7034A2}"/>
    <hyperlink ref="B24:F24" r:id="rId2" display="http://www.observatorioemigracao.pt/np4EN/8383.html" xr:uid="{71F8F8C0-5687-4028-B23F-A398E71E55D0}"/>
    <hyperlink ref="B25" r:id="rId3" display="http://www.observatorioemigracao.pt/np4/5810.html" xr:uid="{3DE74135-D139-4719-9DAE-4304EBF3FEAF}"/>
    <hyperlink ref="B25:F25" r:id="rId4" display="http://www.observatorioemigracao.pt/np4/8383.html" xr:uid="{EE3C487F-25CC-4B71-BADA-46AFC71510A7}"/>
  </hyperlinks>
  <pageMargins left="0.7" right="0.7" top="0.75" bottom="0.75" header="0.3" footer="0.3"/>
  <pageSetup paperSize="9" orientation="portrait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0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30" customHeight="1" x14ac:dyDescent="0.25">
      <c r="A2" s="17"/>
      <c r="B2" s="280" t="s">
        <v>91</v>
      </c>
      <c r="C2" s="281"/>
      <c r="D2" s="281"/>
      <c r="E2" s="281"/>
      <c r="F2" s="281"/>
      <c r="G2" s="27"/>
      <c r="H2" s="27"/>
      <c r="I2" s="27"/>
      <c r="J2" s="20"/>
      <c r="K2" s="20"/>
      <c r="L2" s="18"/>
      <c r="M2" s="18"/>
      <c r="N2" s="18"/>
      <c r="O2" s="10"/>
      <c r="P2" s="10"/>
    </row>
    <row r="3" spans="1:16" ht="15" customHeight="1" x14ac:dyDescent="0.25">
      <c r="B3" s="46"/>
    </row>
    <row r="4" spans="1:16" s="74" customFormat="1" ht="15" customHeight="1" x14ac:dyDescent="0.25"/>
    <row r="5" spans="1:16" s="74" customFormat="1" ht="15" customHeight="1" x14ac:dyDescent="0.25"/>
    <row r="6" spans="1:16" s="74" customFormat="1" ht="15" customHeight="1" x14ac:dyDescent="0.25"/>
    <row r="7" spans="1:16" s="74" customFormat="1" ht="15" customHeight="1" x14ac:dyDescent="0.25"/>
    <row r="8" spans="1:16" s="74" customFormat="1" ht="15" customHeight="1" x14ac:dyDescent="0.25"/>
    <row r="9" spans="1:16" s="74" customFormat="1" ht="15" customHeight="1" x14ac:dyDescent="0.25"/>
    <row r="10" spans="1:16" s="74" customFormat="1" ht="15" customHeight="1" x14ac:dyDescent="0.25"/>
    <row r="11" spans="1:16" s="74" customFormat="1" ht="15" customHeight="1" x14ac:dyDescent="0.25"/>
    <row r="12" spans="1:16" s="74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4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0" customFormat="1" ht="15" customHeight="1" x14ac:dyDescent="0.25"/>
    <row r="32" s="30" customFormat="1" ht="15" customHeight="1" x14ac:dyDescent="0.25"/>
    <row r="33" spans="1:17" s="1" customFormat="1" ht="30" customHeight="1" x14ac:dyDescent="0.25">
      <c r="A33" s="56" t="s">
        <v>48</v>
      </c>
      <c r="B33" s="236" t="s">
        <v>97</v>
      </c>
      <c r="C33" s="240"/>
      <c r="D33" s="240"/>
      <c r="E33" s="240"/>
      <c r="F33" s="241"/>
      <c r="G33" s="119"/>
      <c r="I33" s="3"/>
      <c r="J33" s="3"/>
      <c r="K33" s="4"/>
      <c r="L33" s="4"/>
      <c r="M33" s="4"/>
      <c r="N33"/>
      <c r="O33"/>
      <c r="P33"/>
      <c r="Q33"/>
    </row>
    <row r="34" spans="1:17" s="1" customFormat="1" ht="105" customHeight="1" x14ac:dyDescent="0.25">
      <c r="A34" s="56" t="s">
        <v>4</v>
      </c>
      <c r="B34" s="234" t="s">
        <v>65</v>
      </c>
      <c r="C34" s="241"/>
      <c r="D34" s="241"/>
      <c r="E34" s="241"/>
      <c r="F34" s="241"/>
    </row>
    <row r="35" spans="1:17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17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17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17" ht="15" customHeight="1" x14ac:dyDescent="0.25"/>
    <row r="39" spans="1:17" s="30" customFormat="1" ht="15" customHeight="1" x14ac:dyDescent="0.25"/>
    <row r="40" spans="1:17" s="30" customFormat="1" ht="15" customHeight="1" x14ac:dyDescent="0.25"/>
    <row r="41" spans="1:17" s="30" customFormat="1" ht="15" customHeight="1" x14ac:dyDescent="0.25"/>
    <row r="42" spans="1:17" s="30" customFormat="1" ht="15" customHeight="1" x14ac:dyDescent="0.25"/>
    <row r="43" spans="1:17" s="30" customFormat="1" ht="15" customHeight="1" x14ac:dyDescent="0.25"/>
    <row r="44" spans="1:17" s="30" customFormat="1" ht="15" customHeight="1" x14ac:dyDescent="0.25"/>
    <row r="45" spans="1:17" s="30" customFormat="1" ht="15" customHeight="1" x14ac:dyDescent="0.25"/>
    <row r="46" spans="1:17" s="30" customFormat="1" ht="15" customHeight="1" x14ac:dyDescent="0.25"/>
    <row r="47" spans="1:17" s="30" customFormat="1" ht="12" customHeight="1" x14ac:dyDescent="0.25"/>
    <row r="48" spans="1:17" s="30" customFormat="1" ht="12" customHeight="1" x14ac:dyDescent="0.25"/>
    <row r="49" spans="1:14" s="30" customFormat="1" ht="12" customHeight="1" x14ac:dyDescent="0.25"/>
    <row r="50" spans="1:14" s="30" customFormat="1" ht="12" customHeight="1" x14ac:dyDescent="0.25">
      <c r="B50" s="15" t="s">
        <v>13</v>
      </c>
      <c r="C50" s="106">
        <v>344</v>
      </c>
    </row>
    <row r="51" spans="1:14" s="30" customFormat="1" ht="12" customHeight="1" x14ac:dyDescent="0.25">
      <c r="B51" s="121" t="s">
        <v>16</v>
      </c>
      <c r="C51" s="120">
        <v>439</v>
      </c>
    </row>
    <row r="52" spans="1:14" s="30" customFormat="1" ht="12" customHeight="1" x14ac:dyDescent="0.25">
      <c r="B52" s="15" t="s">
        <v>10</v>
      </c>
      <c r="C52" s="106">
        <v>528</v>
      </c>
    </row>
    <row r="53" spans="1:14" s="30" customFormat="1" ht="12" customHeight="1" x14ac:dyDescent="0.25">
      <c r="B53" s="15" t="s">
        <v>20</v>
      </c>
      <c r="C53" s="106">
        <v>532</v>
      </c>
    </row>
    <row r="54" spans="1:14" ht="12" customHeight="1" x14ac:dyDescent="0.25">
      <c r="B54" s="15" t="s">
        <v>17</v>
      </c>
      <c r="C54" s="106">
        <v>550</v>
      </c>
    </row>
    <row r="55" spans="1:14" ht="12" customHeight="1" x14ac:dyDescent="0.25">
      <c r="B55" s="15" t="s">
        <v>54</v>
      </c>
      <c r="C55" s="106">
        <v>579</v>
      </c>
    </row>
    <row r="56" spans="1:14" ht="12" customHeight="1" x14ac:dyDescent="0.25">
      <c r="B56" s="15" t="s">
        <v>19</v>
      </c>
      <c r="C56" s="106">
        <v>679</v>
      </c>
    </row>
    <row r="57" spans="1:14" ht="12" customHeight="1" x14ac:dyDescent="0.25">
      <c r="B57" s="15" t="s">
        <v>53</v>
      </c>
      <c r="C57" s="106">
        <v>968</v>
      </c>
    </row>
    <row r="58" spans="1:14" ht="12" customHeight="1" x14ac:dyDescent="0.25">
      <c r="B58" s="15" t="s">
        <v>47</v>
      </c>
      <c r="C58" s="106">
        <v>1439</v>
      </c>
    </row>
    <row r="59" spans="1:14" ht="12" customHeight="1" x14ac:dyDescent="0.25">
      <c r="B59" s="15" t="s">
        <v>21</v>
      </c>
      <c r="C59" s="106">
        <v>1708</v>
      </c>
    </row>
    <row r="60" spans="1:14" ht="12" customHeight="1" x14ac:dyDescent="0.25">
      <c r="B60" s="15" t="s">
        <v>11</v>
      </c>
      <c r="C60" s="106">
        <v>1933</v>
      </c>
    </row>
    <row r="61" spans="1:14" ht="12" customHeight="1" x14ac:dyDescent="0.25">
      <c r="A61" s="29"/>
      <c r="B61" s="15" t="s">
        <v>6</v>
      </c>
      <c r="C61" s="106">
        <v>3215</v>
      </c>
      <c r="D61" s="29"/>
      <c r="E61" s="29"/>
      <c r="F61" s="29"/>
      <c r="G61" s="29"/>
    </row>
    <row r="62" spans="1:14" ht="12" customHeight="1" x14ac:dyDescent="0.25">
      <c r="A62" s="29"/>
      <c r="B62" s="15" t="s">
        <v>99</v>
      </c>
      <c r="C62" s="106">
        <v>3286</v>
      </c>
      <c r="E62" s="29"/>
      <c r="F62" s="29"/>
      <c r="G62" s="29"/>
    </row>
    <row r="63" spans="1:14" ht="12" customHeight="1" x14ac:dyDescent="0.25">
      <c r="A63" s="25"/>
      <c r="B63" s="15" t="s">
        <v>7</v>
      </c>
      <c r="C63" s="106">
        <v>5380</v>
      </c>
      <c r="D63" s="26"/>
      <c r="E63" s="26"/>
      <c r="F63" s="26"/>
      <c r="G63" s="26"/>
      <c r="H63" s="8"/>
      <c r="I63" s="8"/>
      <c r="J63" s="6"/>
      <c r="K63" s="6"/>
      <c r="L63" s="6"/>
      <c r="M63" s="5"/>
      <c r="N63" s="5"/>
    </row>
    <row r="64" spans="1:14" ht="12" customHeight="1" x14ac:dyDescent="0.25">
      <c r="A64" s="25"/>
      <c r="B64" s="15" t="s">
        <v>8</v>
      </c>
      <c r="C64" s="106">
        <v>6471</v>
      </c>
      <c r="D64" s="26"/>
      <c r="E64" s="26"/>
      <c r="F64" s="26"/>
      <c r="G64" s="26"/>
      <c r="H64" s="8"/>
      <c r="I64" s="8"/>
      <c r="J64" s="5"/>
      <c r="K64" s="5"/>
      <c r="L64" s="5"/>
      <c r="M64" s="5"/>
      <c r="N64" s="5"/>
    </row>
    <row r="65" spans="1:14" ht="12" customHeight="1" x14ac:dyDescent="0.25">
      <c r="A65" s="25"/>
      <c r="B65" s="15" t="s">
        <v>12</v>
      </c>
      <c r="C65" s="106">
        <v>6664</v>
      </c>
      <c r="D65" s="28"/>
      <c r="E65" s="28"/>
      <c r="F65" s="28"/>
      <c r="G65" s="28"/>
      <c r="H65" s="8"/>
      <c r="I65" s="8"/>
      <c r="J65" s="5"/>
      <c r="K65" s="5"/>
      <c r="L65" s="5"/>
      <c r="M65" s="5"/>
      <c r="N65" s="5"/>
    </row>
    <row r="66" spans="1:14" ht="12" customHeight="1" x14ac:dyDescent="0.25">
      <c r="A66" s="25"/>
      <c r="B66" s="15" t="s">
        <v>14</v>
      </c>
      <c r="C66" s="106">
        <v>7542</v>
      </c>
      <c r="D66" s="26"/>
      <c r="E66" s="26"/>
      <c r="F66" s="26"/>
      <c r="G66" s="26"/>
      <c r="H66" s="8"/>
      <c r="I66" s="8"/>
      <c r="J66" s="5"/>
      <c r="K66" s="5"/>
      <c r="L66" s="5"/>
      <c r="M66" s="5"/>
      <c r="N66" s="5"/>
    </row>
    <row r="67" spans="1:14" s="29" customFormat="1" ht="12" customHeight="1" x14ac:dyDescent="0.25">
      <c r="B67" s="15" t="s">
        <v>9</v>
      </c>
      <c r="C67" s="106">
        <v>7643</v>
      </c>
      <c r="D67" s="22"/>
    </row>
    <row r="68" spans="1:14" s="29" customFormat="1" ht="12" customHeight="1" x14ac:dyDescent="0.25">
      <c r="B68" s="34"/>
      <c r="C68" s="23"/>
      <c r="D68" s="22"/>
    </row>
    <row r="69" spans="1:14" s="29" customFormat="1" ht="12" customHeight="1" x14ac:dyDescent="0.25">
      <c r="D69" s="22"/>
      <c r="E69" s="22"/>
      <c r="F69" s="22"/>
    </row>
    <row r="70" spans="1:14" s="29" customFormat="1" ht="12" customHeight="1" x14ac:dyDescent="0.25">
      <c r="B70" s="2"/>
      <c r="C70" s="2"/>
    </row>
  </sheetData>
  <sortState xmlns:xlrd2="http://schemas.microsoft.com/office/spreadsheetml/2017/richdata2" ref="B50:C67">
    <sortCondition ref="C50:C67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0B00-000000000000}"/>
    <hyperlink ref="B36" r:id="rId1" display="http://www.observatorioemigracao.pt/np4/5810.html" xr:uid="{C1E05F3C-CD1B-4CE8-A241-181E0E68B218}"/>
    <hyperlink ref="B36:F36" r:id="rId2" display="http://www.observatorioemigracao.pt/np4EN/8383.html" xr:uid="{B0583E0B-0DB2-4F58-8C41-FBBEB98998B0}"/>
    <hyperlink ref="B37" r:id="rId3" display="http://www.observatorioemigracao.pt/np4/5810.html" xr:uid="{FBE9C39D-5D90-41D9-8637-4B08B7D6AE97}"/>
    <hyperlink ref="B37:F37" r:id="rId4" display="http://www.observatorioemigracao.pt/np4/8383.html" xr:uid="{9C8087B5-A2ED-4ACF-98F6-0054A40CF559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74"/>
    <col min="2" max="6" width="16.7109375" style="74" customWidth="1"/>
    <col min="7" max="16384" width="8.7109375" style="74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45" customHeight="1" x14ac:dyDescent="0.25">
      <c r="A2" s="17"/>
      <c r="B2" s="280" t="s">
        <v>92</v>
      </c>
      <c r="C2" s="281"/>
      <c r="D2" s="281"/>
      <c r="E2" s="281"/>
      <c r="F2" s="281"/>
      <c r="G2" s="63"/>
      <c r="H2" s="63"/>
      <c r="I2" s="63"/>
      <c r="J2" s="78"/>
      <c r="K2" s="78"/>
      <c r="L2" s="18"/>
      <c r="M2" s="18"/>
      <c r="N2" s="18"/>
      <c r="O2" s="63"/>
      <c r="P2" s="63"/>
    </row>
    <row r="3" spans="1:16" ht="15" customHeight="1" x14ac:dyDescent="0.25">
      <c r="B3" s="46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6" t="s">
        <v>48</v>
      </c>
      <c r="B33" s="271" t="s">
        <v>104</v>
      </c>
      <c r="C33" s="241"/>
      <c r="D33" s="241"/>
      <c r="E33" s="241"/>
      <c r="F33" s="241"/>
      <c r="G33" s="127"/>
      <c r="I33" s="3"/>
      <c r="J33" s="3"/>
      <c r="K33" s="4"/>
      <c r="L33" s="4"/>
      <c r="M33" s="4"/>
      <c r="N33"/>
      <c r="O33"/>
      <c r="P33"/>
      <c r="Q33"/>
    </row>
    <row r="34" spans="1:17" s="1" customFormat="1" ht="75" customHeight="1" x14ac:dyDescent="0.25">
      <c r="A34" s="56" t="s">
        <v>4</v>
      </c>
      <c r="B34" s="234" t="s">
        <v>66</v>
      </c>
      <c r="C34" s="241"/>
      <c r="D34" s="241"/>
      <c r="E34" s="241"/>
      <c r="F34" s="241"/>
    </row>
    <row r="35" spans="1:17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17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17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16" t="s">
        <v>19</v>
      </c>
      <c r="C50" s="118">
        <v>9.5990454675258213E-2</v>
      </c>
    </row>
    <row r="51" spans="1:14" ht="12" customHeight="1" x14ac:dyDescent="0.2">
      <c r="B51" s="116" t="s">
        <v>10</v>
      </c>
      <c r="C51" s="118">
        <v>0.15866433478174638</v>
      </c>
      <c r="E51" s="136"/>
      <c r="F51" s="136"/>
    </row>
    <row r="52" spans="1:14" ht="12" customHeight="1" x14ac:dyDescent="0.2">
      <c r="B52" s="116" t="s">
        <v>20</v>
      </c>
      <c r="C52" s="118">
        <v>0.18504412189259789</v>
      </c>
      <c r="E52" s="138"/>
      <c r="F52" s="138"/>
    </row>
    <row r="53" spans="1:14" ht="12" customHeight="1" x14ac:dyDescent="0.2">
      <c r="B53" s="116" t="s">
        <v>17</v>
      </c>
      <c r="C53" s="118">
        <v>0.29795763584159485</v>
      </c>
      <c r="E53" s="136"/>
      <c r="F53" s="136"/>
    </row>
    <row r="54" spans="1:14" ht="12" customHeight="1" x14ac:dyDescent="0.2">
      <c r="B54" s="116" t="s">
        <v>54</v>
      </c>
      <c r="C54" s="118">
        <v>0.4772856542275638</v>
      </c>
      <c r="E54" s="138"/>
      <c r="F54" s="138"/>
    </row>
    <row r="55" spans="1:14" ht="12" customHeight="1" x14ac:dyDescent="0.2">
      <c r="B55" s="116" t="s">
        <v>7</v>
      </c>
      <c r="C55" s="118">
        <v>0.72672749745037513</v>
      </c>
      <c r="E55" s="138"/>
      <c r="F55" s="138"/>
    </row>
    <row r="56" spans="1:14" ht="12" customHeight="1" x14ac:dyDescent="0.2">
      <c r="B56" s="116" t="s">
        <v>11</v>
      </c>
      <c r="C56" s="118">
        <v>1.0227134444756014</v>
      </c>
      <c r="E56" s="138"/>
      <c r="F56" s="138"/>
    </row>
    <row r="57" spans="1:14" ht="12" customHeight="1" x14ac:dyDescent="0.2">
      <c r="B57" s="116" t="s">
        <v>13</v>
      </c>
      <c r="C57" s="118">
        <v>1.1161945553067911</v>
      </c>
      <c r="E57" s="139"/>
      <c r="F57" s="139"/>
    </row>
    <row r="58" spans="1:14" ht="12" customHeight="1" x14ac:dyDescent="0.2">
      <c r="B58" s="116" t="s">
        <v>8</v>
      </c>
      <c r="C58" s="118">
        <v>1.2358245896817908</v>
      </c>
      <c r="E58" s="138"/>
      <c r="F58" s="138"/>
    </row>
    <row r="59" spans="1:14" ht="12" customHeight="1" x14ac:dyDescent="0.2">
      <c r="B59" s="116" t="s">
        <v>53</v>
      </c>
      <c r="C59" s="118">
        <v>1.4327580592640834</v>
      </c>
      <c r="E59" s="138"/>
      <c r="F59" s="138"/>
    </row>
    <row r="60" spans="1:14" ht="12" customHeight="1" x14ac:dyDescent="0.2">
      <c r="B60" s="116" t="s">
        <v>9</v>
      </c>
      <c r="C60" s="118">
        <v>1.9821520730514977</v>
      </c>
      <c r="E60" s="139"/>
      <c r="F60" s="139"/>
    </row>
    <row r="61" spans="1:14" ht="12" customHeight="1" x14ac:dyDescent="0.2">
      <c r="B61" s="116" t="s">
        <v>12</v>
      </c>
      <c r="C61" s="118">
        <v>2.0683062483705572</v>
      </c>
      <c r="E61" s="138"/>
      <c r="F61" s="138"/>
    </row>
    <row r="62" spans="1:14" ht="12" customHeight="1" x14ac:dyDescent="0.2">
      <c r="A62" s="46"/>
      <c r="B62" s="116" t="s">
        <v>16</v>
      </c>
      <c r="C62" s="118">
        <v>2.117703810902074</v>
      </c>
      <c r="D62" s="46"/>
      <c r="E62" s="138"/>
      <c r="F62" s="138"/>
      <c r="G62" s="46"/>
      <c r="H62" s="46"/>
      <c r="I62" s="46"/>
    </row>
    <row r="63" spans="1:14" ht="12" customHeight="1" x14ac:dyDescent="0.2">
      <c r="A63" s="46"/>
      <c r="B63" s="116" t="s">
        <v>6</v>
      </c>
      <c r="C63" s="118">
        <v>2.4835843955195056</v>
      </c>
      <c r="D63" s="46"/>
      <c r="E63" s="136"/>
      <c r="F63" s="136"/>
      <c r="G63" s="46"/>
      <c r="H63" s="46"/>
      <c r="I63" s="46"/>
    </row>
    <row r="64" spans="1:14" ht="12" customHeight="1" x14ac:dyDescent="0.2">
      <c r="A64" s="25"/>
      <c r="B64" s="116" t="s">
        <v>14</v>
      </c>
      <c r="C64" s="118">
        <v>5.4777208846279555</v>
      </c>
      <c r="D64" s="44"/>
      <c r="E64" s="136"/>
      <c r="F64" s="136"/>
      <c r="G64" s="44"/>
      <c r="H64" s="44"/>
      <c r="I64" s="44"/>
      <c r="L64" s="6"/>
      <c r="M64" s="6"/>
      <c r="N64" s="6"/>
    </row>
    <row r="65" spans="1:9" ht="12" customHeight="1" x14ac:dyDescent="0.2">
      <c r="A65" s="25"/>
      <c r="B65" s="116" t="s">
        <v>99</v>
      </c>
      <c r="C65" s="118">
        <v>14.610938194753222</v>
      </c>
      <c r="D65" s="44"/>
      <c r="E65" s="138"/>
      <c r="F65" s="138"/>
      <c r="G65" s="44"/>
      <c r="H65" s="44"/>
      <c r="I65" s="44"/>
    </row>
    <row r="66" spans="1:9" ht="12" customHeight="1" x14ac:dyDescent="0.2">
      <c r="A66" s="25"/>
      <c r="B66" s="116" t="s">
        <v>21</v>
      </c>
      <c r="C66" s="118" t="s">
        <v>46</v>
      </c>
      <c r="D66" s="45"/>
      <c r="E66" s="138"/>
      <c r="F66" s="138"/>
      <c r="G66" s="45"/>
      <c r="H66" s="45"/>
      <c r="I66" s="45"/>
    </row>
    <row r="67" spans="1:9" ht="12" customHeight="1" x14ac:dyDescent="0.2">
      <c r="A67" s="25"/>
      <c r="B67" s="116" t="s">
        <v>47</v>
      </c>
      <c r="C67" s="118" t="s">
        <v>46</v>
      </c>
      <c r="D67" s="44"/>
      <c r="E67" s="138"/>
      <c r="F67" s="138"/>
      <c r="G67" s="44"/>
      <c r="H67" s="44"/>
      <c r="I67" s="44"/>
    </row>
    <row r="68" spans="1:9" s="46" customFormat="1" ht="12" customHeight="1" x14ac:dyDescent="0.25">
      <c r="D68" s="100"/>
      <c r="E68" s="138"/>
      <c r="F68" s="138"/>
    </row>
    <row r="69" spans="1:9" s="46" customFormat="1" ht="12" customHeight="1" x14ac:dyDescent="0.25">
      <c r="B69" s="33"/>
      <c r="C69" s="99"/>
      <c r="D69" s="100"/>
    </row>
    <row r="70" spans="1:9" s="46" customFormat="1" ht="12" customHeight="1" x14ac:dyDescent="0.25">
      <c r="B70" s="34"/>
      <c r="C70" s="101"/>
      <c r="D70" s="100"/>
      <c r="E70" s="100"/>
      <c r="F70" s="100"/>
    </row>
    <row r="71" spans="1:9" s="46" customFormat="1" ht="12" customHeight="1" x14ac:dyDescent="0.25"/>
  </sheetData>
  <sortState xmlns:xlrd2="http://schemas.microsoft.com/office/spreadsheetml/2017/richdata2" ref="B50:C67">
    <sortCondition ref="C50:C67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0C00-000000000000}"/>
    <hyperlink ref="B36" r:id="rId1" display="http://www.observatorioemigracao.pt/np4/5810.html" xr:uid="{E6F12746-EA31-4EA2-8EAE-16A38580CF1C}"/>
    <hyperlink ref="B36:F36" r:id="rId2" display="http://www.observatorioemigracao.pt/np4EN/8383.html" xr:uid="{DD04B223-C390-4DC7-A85D-28DE387B4F75}"/>
    <hyperlink ref="B37" r:id="rId3" display="http://www.observatorioemigracao.pt/np4/5810.html" xr:uid="{40BD6CBF-3BFD-4E9E-896F-4C419F76811A}"/>
    <hyperlink ref="B37:F37" r:id="rId4" display="http://www.observatorioemigracao.pt/np4/8383.html" xr:uid="{465B7707-387A-4236-9B1E-6BCAF32DAC4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30"/>
    <col min="2" max="6" width="16.7109375" style="30" customWidth="1"/>
    <col min="7" max="16384" width="8.7109375" style="30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30" customHeight="1" x14ac:dyDescent="0.25">
      <c r="A2" s="17"/>
      <c r="B2" s="280" t="s">
        <v>93</v>
      </c>
      <c r="C2" s="282"/>
      <c r="D2" s="282"/>
      <c r="E2" s="282"/>
      <c r="F2" s="282"/>
      <c r="G2" s="27"/>
      <c r="H2" s="27"/>
      <c r="I2" s="27"/>
      <c r="J2" s="24"/>
      <c r="K2" s="24"/>
      <c r="L2" s="18"/>
      <c r="M2" s="18"/>
      <c r="N2" s="18"/>
      <c r="O2" s="27"/>
      <c r="P2" s="27"/>
    </row>
    <row r="3" spans="1:16" s="9" customFormat="1" ht="15" customHeight="1" x14ac:dyDescent="0.25">
      <c r="B3" s="87"/>
      <c r="C3" s="88"/>
      <c r="D3" s="88"/>
      <c r="E3" s="88"/>
      <c r="F3" s="88"/>
      <c r="G3" s="63"/>
      <c r="H3" s="63"/>
      <c r="I3" s="63"/>
      <c r="J3" s="7"/>
      <c r="K3" s="7"/>
      <c r="L3" s="7"/>
      <c r="M3" s="7"/>
      <c r="N3" s="7"/>
      <c r="O3" s="63"/>
      <c r="P3" s="63"/>
    </row>
    <row r="4" spans="1:16" s="9" customFormat="1" ht="15" customHeight="1" x14ac:dyDescent="0.25">
      <c r="B4" s="87"/>
      <c r="C4" s="88"/>
      <c r="D4" s="88"/>
      <c r="E4" s="88"/>
      <c r="F4" s="88"/>
      <c r="G4" s="63"/>
      <c r="H4" s="63"/>
      <c r="I4" s="63"/>
      <c r="J4" s="7"/>
      <c r="K4" s="7"/>
      <c r="L4" s="7"/>
      <c r="M4" s="7"/>
      <c r="N4" s="7"/>
      <c r="O4" s="63"/>
      <c r="P4" s="63"/>
    </row>
    <row r="5" spans="1:16" s="9" customFormat="1" ht="15" customHeight="1" x14ac:dyDescent="0.25">
      <c r="B5" s="87"/>
      <c r="C5" s="88"/>
      <c r="D5" s="88"/>
      <c r="E5" s="88"/>
      <c r="F5" s="88"/>
      <c r="G5" s="63"/>
      <c r="H5" s="63"/>
      <c r="I5" s="63"/>
      <c r="J5" s="7"/>
      <c r="K5" s="7"/>
      <c r="L5" s="7"/>
      <c r="M5" s="7"/>
      <c r="N5" s="7"/>
      <c r="O5" s="63"/>
      <c r="P5" s="63"/>
    </row>
    <row r="6" spans="1:16" s="9" customFormat="1" ht="15" customHeight="1" x14ac:dyDescent="0.25">
      <c r="B6" s="87"/>
      <c r="C6" s="88"/>
      <c r="D6" s="88"/>
      <c r="E6" s="88"/>
      <c r="F6" s="88"/>
      <c r="G6" s="63"/>
      <c r="H6" s="63"/>
      <c r="I6" s="63"/>
      <c r="J6" s="7"/>
      <c r="K6" s="7"/>
      <c r="L6" s="7"/>
      <c r="M6" s="7"/>
      <c r="N6" s="7"/>
      <c r="O6" s="63"/>
      <c r="P6" s="63"/>
    </row>
    <row r="7" spans="1:16" s="9" customFormat="1" ht="15" customHeight="1" x14ac:dyDescent="0.25">
      <c r="B7" s="87"/>
      <c r="C7" s="88"/>
      <c r="D7" s="88"/>
      <c r="E7" s="88"/>
      <c r="F7" s="88"/>
      <c r="G7" s="63"/>
      <c r="H7" s="63"/>
      <c r="I7" s="63"/>
      <c r="J7" s="7"/>
      <c r="K7" s="7"/>
      <c r="L7" s="7"/>
      <c r="M7" s="7"/>
      <c r="N7" s="7"/>
      <c r="O7" s="63"/>
      <c r="P7" s="63"/>
    </row>
    <row r="8" spans="1:16" s="9" customFormat="1" ht="15" customHeight="1" x14ac:dyDescent="0.25">
      <c r="B8" s="87"/>
      <c r="C8" s="88"/>
      <c r="D8" s="88"/>
      <c r="E8" s="88"/>
      <c r="F8" s="88"/>
      <c r="G8" s="63"/>
      <c r="H8" s="63"/>
      <c r="I8" s="63"/>
      <c r="J8" s="7"/>
      <c r="K8" s="7"/>
      <c r="L8" s="7"/>
      <c r="M8" s="7"/>
      <c r="N8" s="7"/>
      <c r="O8" s="63"/>
      <c r="P8" s="63"/>
    </row>
    <row r="9" spans="1:16" s="9" customFormat="1" ht="15" customHeight="1" x14ac:dyDescent="0.25">
      <c r="B9" s="87"/>
      <c r="C9" s="88"/>
      <c r="D9" s="88"/>
      <c r="E9" s="88"/>
      <c r="F9" s="88"/>
      <c r="G9" s="63"/>
      <c r="H9" s="63"/>
      <c r="I9" s="63"/>
      <c r="J9" s="7"/>
      <c r="K9" s="7"/>
      <c r="L9" s="7"/>
      <c r="M9" s="7"/>
      <c r="N9" s="7"/>
      <c r="O9" s="63"/>
      <c r="P9" s="63"/>
    </row>
    <row r="10" spans="1:16" s="9" customFormat="1" ht="15" customHeight="1" x14ac:dyDescent="0.25">
      <c r="B10" s="87"/>
      <c r="C10" s="88"/>
      <c r="D10" s="88"/>
      <c r="E10" s="88"/>
      <c r="F10" s="88"/>
      <c r="G10" s="63"/>
      <c r="H10" s="63"/>
      <c r="I10" s="63"/>
      <c r="J10" s="7"/>
      <c r="K10" s="7"/>
      <c r="L10" s="7"/>
      <c r="M10" s="7"/>
      <c r="N10" s="7"/>
      <c r="O10" s="63"/>
      <c r="P10" s="63"/>
    </row>
    <row r="11" spans="1:16" s="9" customFormat="1" ht="15" customHeight="1" x14ac:dyDescent="0.25">
      <c r="B11" s="87"/>
      <c r="C11" s="88"/>
      <c r="D11" s="88"/>
      <c r="E11" s="88"/>
      <c r="F11" s="88"/>
      <c r="G11" s="63"/>
      <c r="H11" s="63"/>
      <c r="I11" s="63"/>
      <c r="J11" s="7"/>
      <c r="K11" s="7"/>
      <c r="L11" s="7"/>
      <c r="M11" s="7"/>
      <c r="N11" s="7"/>
      <c r="O11" s="63"/>
      <c r="P11" s="63"/>
    </row>
    <row r="12" spans="1:16" s="9" customFormat="1" ht="15" customHeight="1" x14ac:dyDescent="0.25">
      <c r="B12" s="87"/>
      <c r="C12" s="88"/>
      <c r="D12" s="88"/>
      <c r="E12" s="88"/>
      <c r="F12" s="88"/>
      <c r="G12" s="63"/>
      <c r="H12" s="63"/>
      <c r="I12" s="63"/>
      <c r="J12" s="7"/>
      <c r="K12" s="7"/>
      <c r="L12" s="7"/>
      <c r="M12" s="7"/>
      <c r="N12" s="7"/>
      <c r="O12" s="63"/>
      <c r="P12" s="63"/>
    </row>
    <row r="13" spans="1:16" s="9" customFormat="1" ht="15" customHeight="1" x14ac:dyDescent="0.25">
      <c r="B13" s="87"/>
      <c r="C13" s="88"/>
      <c r="D13" s="88"/>
      <c r="E13" s="88"/>
      <c r="F13" s="88"/>
      <c r="G13" s="63"/>
      <c r="H13" s="63"/>
      <c r="I13" s="63"/>
      <c r="J13" s="7"/>
      <c r="K13" s="7"/>
      <c r="L13" s="7"/>
      <c r="M13" s="7"/>
      <c r="N13" s="7"/>
      <c r="O13" s="63"/>
      <c r="P13" s="63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5" customFormat="1" ht="15" customHeight="1" x14ac:dyDescent="0.25"/>
    <row r="33" spans="1:9" s="1" customFormat="1" ht="30" customHeight="1" x14ac:dyDescent="0.25">
      <c r="A33" s="56" t="s">
        <v>48</v>
      </c>
      <c r="B33" s="236" t="s">
        <v>74</v>
      </c>
      <c r="C33" s="240"/>
      <c r="D33" s="240"/>
      <c r="E33" s="240"/>
      <c r="F33" s="240"/>
      <c r="G33" s="240"/>
      <c r="H33" s="262"/>
      <c r="I33" s="262"/>
    </row>
    <row r="34" spans="1:9" s="1" customFormat="1" ht="90" customHeight="1" x14ac:dyDescent="0.25">
      <c r="A34" s="56" t="s">
        <v>4</v>
      </c>
      <c r="B34" s="234" t="s">
        <v>67</v>
      </c>
      <c r="C34" s="241"/>
      <c r="D34" s="241"/>
      <c r="E34" s="241"/>
      <c r="F34" s="241"/>
    </row>
    <row r="35" spans="1:9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9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9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16" t="s">
        <v>13</v>
      </c>
      <c r="C50" s="117">
        <v>3664</v>
      </c>
      <c r="E50" s="140"/>
      <c r="F50" s="140"/>
    </row>
    <row r="51" spans="1:14" ht="12" customHeight="1" x14ac:dyDescent="0.2">
      <c r="B51" s="116" t="s">
        <v>47</v>
      </c>
      <c r="C51" s="117">
        <v>3767</v>
      </c>
      <c r="E51" s="140"/>
      <c r="F51" s="140"/>
    </row>
    <row r="52" spans="1:14" ht="12" customHeight="1" x14ac:dyDescent="0.2">
      <c r="B52" s="116" t="s">
        <v>10</v>
      </c>
      <c r="C52" s="117">
        <v>6520</v>
      </c>
      <c r="E52" s="140"/>
      <c r="F52" s="140"/>
    </row>
    <row r="53" spans="1:14" ht="12" customHeight="1" x14ac:dyDescent="0.2">
      <c r="B53" s="116" t="s">
        <v>11</v>
      </c>
      <c r="C53" s="117">
        <v>19820</v>
      </c>
      <c r="E53" s="140"/>
      <c r="F53" s="140"/>
    </row>
    <row r="54" spans="1:14" ht="12" customHeight="1" x14ac:dyDescent="0.2">
      <c r="B54" s="116" t="s">
        <v>20</v>
      </c>
      <c r="C54" s="117">
        <v>37326</v>
      </c>
      <c r="E54" s="140"/>
      <c r="F54" s="140"/>
    </row>
    <row r="55" spans="1:14" ht="12" customHeight="1" x14ac:dyDescent="0.2">
      <c r="B55" s="116" t="s">
        <v>6</v>
      </c>
      <c r="C55" s="117">
        <v>37376</v>
      </c>
      <c r="E55" s="140"/>
      <c r="F55" s="140"/>
    </row>
    <row r="56" spans="1:14" ht="12" customHeight="1" x14ac:dyDescent="0.2">
      <c r="B56" s="116" t="s">
        <v>99</v>
      </c>
      <c r="C56" s="117">
        <v>72821</v>
      </c>
      <c r="E56" s="137"/>
      <c r="F56" s="137"/>
    </row>
    <row r="57" spans="1:14" ht="12" customHeight="1" x14ac:dyDescent="0.2">
      <c r="B57" s="116" t="s">
        <v>8</v>
      </c>
      <c r="C57" s="117">
        <v>95221</v>
      </c>
      <c r="E57" s="140"/>
      <c r="F57" s="140"/>
    </row>
    <row r="58" spans="1:14" ht="12" customHeight="1" x14ac:dyDescent="0.2">
      <c r="B58" s="116" t="s">
        <v>7</v>
      </c>
      <c r="C58" s="117">
        <v>114825</v>
      </c>
      <c r="E58" s="141"/>
      <c r="F58" s="141"/>
    </row>
    <row r="59" spans="1:14" ht="12" customHeight="1" x14ac:dyDescent="0.2">
      <c r="B59" s="116" t="s">
        <v>16</v>
      </c>
      <c r="C59" s="117">
        <v>137973</v>
      </c>
      <c r="E59" s="140"/>
      <c r="F59" s="140"/>
    </row>
    <row r="60" spans="1:14" ht="12" customHeight="1" x14ac:dyDescent="0.2">
      <c r="B60" s="116" t="s">
        <v>17</v>
      </c>
      <c r="C60" s="117">
        <v>143160</v>
      </c>
      <c r="E60" s="140"/>
      <c r="F60" s="140"/>
    </row>
    <row r="61" spans="1:14" ht="12" customHeight="1" x14ac:dyDescent="0.2">
      <c r="A61" s="29"/>
      <c r="B61" s="116" t="s">
        <v>19</v>
      </c>
      <c r="C61" s="117">
        <v>157418</v>
      </c>
      <c r="D61" s="29"/>
      <c r="E61" s="137"/>
      <c r="F61" s="137"/>
      <c r="G61" s="29"/>
      <c r="H61" s="29"/>
      <c r="I61" s="29"/>
    </row>
    <row r="62" spans="1:14" ht="12" customHeight="1" x14ac:dyDescent="0.2">
      <c r="A62" s="29"/>
      <c r="B62" s="116" t="s">
        <v>12</v>
      </c>
      <c r="C62" s="117">
        <v>165726</v>
      </c>
      <c r="D62" s="29"/>
      <c r="E62" s="140"/>
      <c r="F62" s="140"/>
      <c r="G62" s="29"/>
      <c r="H62" s="29"/>
      <c r="I62" s="29"/>
      <c r="L62" s="6"/>
      <c r="M62" s="6"/>
      <c r="N62" s="6"/>
    </row>
    <row r="63" spans="1:14" ht="12" customHeight="1" x14ac:dyDescent="0.2">
      <c r="A63" s="25"/>
      <c r="B63" s="116" t="s">
        <v>14</v>
      </c>
      <c r="C63" s="117">
        <v>210731</v>
      </c>
      <c r="D63" s="26"/>
      <c r="E63" s="137"/>
      <c r="F63" s="137"/>
      <c r="G63" s="26"/>
      <c r="H63" s="26"/>
      <c r="I63" s="26"/>
    </row>
    <row r="64" spans="1:14" ht="12" customHeight="1" x14ac:dyDescent="0.2">
      <c r="A64" s="25"/>
      <c r="B64" s="116" t="s">
        <v>9</v>
      </c>
      <c r="C64" s="117">
        <v>587300</v>
      </c>
      <c r="D64" s="26"/>
      <c r="E64" s="141"/>
      <c r="F64" s="141"/>
      <c r="G64" s="26"/>
      <c r="H64" s="26"/>
      <c r="I64" s="26"/>
    </row>
    <row r="65" spans="1:9" ht="12" customHeight="1" x14ac:dyDescent="0.2">
      <c r="A65" s="25"/>
      <c r="B65" s="116" t="s">
        <v>21</v>
      </c>
      <c r="C65" s="117" t="s">
        <v>46</v>
      </c>
      <c r="D65" s="28"/>
      <c r="E65" s="140"/>
      <c r="F65" s="140"/>
      <c r="G65" s="28"/>
      <c r="H65" s="28"/>
      <c r="I65" s="28"/>
    </row>
    <row r="66" spans="1:9" s="29" customFormat="1" ht="12" customHeight="1" x14ac:dyDescent="0.25">
      <c r="A66" s="25"/>
      <c r="D66" s="26"/>
      <c r="E66" s="26"/>
      <c r="F66" s="26"/>
      <c r="G66" s="26"/>
      <c r="H66" s="26"/>
      <c r="I66" s="26"/>
    </row>
    <row r="67" spans="1:9" s="29" customFormat="1" ht="12" customHeight="1" x14ac:dyDescent="0.25">
      <c r="B67" s="32"/>
      <c r="C67" s="23"/>
      <c r="D67" s="22"/>
      <c r="E67" s="22"/>
      <c r="F67" s="22"/>
    </row>
    <row r="68" spans="1:9" s="29" customFormat="1" ht="12" customHeight="1" x14ac:dyDescent="0.25">
      <c r="B68" s="33"/>
      <c r="C68" s="21"/>
      <c r="D68" s="22"/>
      <c r="E68" s="22"/>
      <c r="F68" s="22"/>
    </row>
    <row r="69" spans="1:9" s="29" customFormat="1" ht="12" customHeight="1" x14ac:dyDescent="0.25">
      <c r="B69" s="34"/>
      <c r="C69" s="23"/>
      <c r="D69" s="22"/>
      <c r="E69" s="22"/>
      <c r="F69" s="22"/>
    </row>
    <row r="70" spans="1:9" ht="12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</row>
  </sheetData>
  <sortState xmlns:xlrd2="http://schemas.microsoft.com/office/spreadsheetml/2017/richdata2" ref="B50:C65">
    <sortCondition ref="C50:C65"/>
  </sortState>
  <mergeCells count="6">
    <mergeCell ref="B37:F37"/>
    <mergeCell ref="B2:F2"/>
    <mergeCell ref="B34:F34"/>
    <mergeCell ref="B36:F36"/>
    <mergeCell ref="B33:I33"/>
    <mergeCell ref="B35:G35"/>
  </mergeCells>
  <hyperlinks>
    <hyperlink ref="C1" location="Contents!A1" display="[contents Ç]" xr:uid="{00000000-0004-0000-0D00-000000000000}"/>
    <hyperlink ref="B36" r:id="rId1" display="http://www.observatorioemigracao.pt/np4/5810.html" xr:uid="{5D359C0E-6C46-45EC-A6E3-E5765972AB50}"/>
    <hyperlink ref="B36:F36" r:id="rId2" display="http://www.observatorioemigracao.pt/np4EN/8383.html" xr:uid="{F5E40FFE-F2B1-43A5-9CA6-0BD458712157}"/>
    <hyperlink ref="B37" r:id="rId3" display="http://www.observatorioemigracao.pt/np4/5810.html" xr:uid="{A05B39D7-C814-449A-841C-9C4F91429821}"/>
    <hyperlink ref="B37:F37" r:id="rId4" display="http://www.observatorioemigracao.pt/np4/8383.html" xr:uid="{EB98FC0B-9BEA-4A83-A89C-FC13B2D9027C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74"/>
    <col min="2" max="6" width="16.7109375" style="74" customWidth="1"/>
    <col min="7" max="16384" width="8.7109375" style="74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45" customHeight="1" x14ac:dyDescent="0.25">
      <c r="A2" s="17"/>
      <c r="B2" s="280" t="s">
        <v>94</v>
      </c>
      <c r="C2" s="282"/>
      <c r="D2" s="282"/>
      <c r="E2" s="282"/>
      <c r="F2" s="282"/>
      <c r="G2" s="63"/>
      <c r="H2" s="63"/>
      <c r="I2" s="63"/>
      <c r="J2" s="78"/>
      <c r="K2" s="78"/>
      <c r="L2" s="18"/>
      <c r="M2" s="18"/>
      <c r="N2" s="18"/>
      <c r="O2" s="63"/>
      <c r="P2" s="63"/>
    </row>
    <row r="3" spans="1:16" s="9" customFormat="1" ht="15" customHeight="1" x14ac:dyDescent="0.25">
      <c r="B3" s="87"/>
      <c r="C3" s="88"/>
      <c r="D3" s="88"/>
      <c r="E3" s="88"/>
      <c r="F3" s="88"/>
      <c r="G3" s="63"/>
      <c r="H3" s="63"/>
      <c r="I3" s="63"/>
      <c r="J3" s="7"/>
      <c r="K3" s="7"/>
      <c r="L3" s="7"/>
      <c r="M3" s="7"/>
      <c r="N3" s="7"/>
      <c r="O3" s="63"/>
      <c r="P3" s="63"/>
    </row>
    <row r="4" spans="1:16" s="9" customFormat="1" ht="15" customHeight="1" x14ac:dyDescent="0.25">
      <c r="B4" s="87"/>
      <c r="C4" s="88"/>
      <c r="D4" s="88"/>
      <c r="E4" s="88"/>
      <c r="F4" s="88"/>
      <c r="G4" s="63"/>
      <c r="H4" s="63"/>
      <c r="I4" s="63"/>
      <c r="J4" s="7"/>
      <c r="K4" s="7"/>
      <c r="L4" s="7"/>
      <c r="M4" s="7"/>
      <c r="N4" s="7"/>
      <c r="O4" s="63"/>
      <c r="P4" s="63"/>
    </row>
    <row r="5" spans="1:16" s="9" customFormat="1" ht="15" customHeight="1" x14ac:dyDescent="0.25">
      <c r="B5" s="87"/>
      <c r="C5" s="88"/>
      <c r="D5" s="88"/>
      <c r="E5" s="88"/>
      <c r="F5" s="88"/>
      <c r="G5" s="63"/>
      <c r="H5" s="63"/>
      <c r="I5" s="63"/>
      <c r="J5" s="7"/>
      <c r="K5" s="7"/>
      <c r="L5" s="7"/>
      <c r="M5" s="7"/>
      <c r="N5" s="7"/>
      <c r="O5" s="63"/>
      <c r="P5" s="63"/>
    </row>
    <row r="6" spans="1:16" s="9" customFormat="1" ht="15" customHeight="1" x14ac:dyDescent="0.25">
      <c r="B6" s="87"/>
      <c r="C6" s="88"/>
      <c r="D6" s="88"/>
      <c r="E6" s="88"/>
      <c r="F6" s="88"/>
      <c r="G6" s="63"/>
      <c r="H6" s="63"/>
      <c r="I6" s="63"/>
      <c r="J6" s="7"/>
      <c r="K6" s="7"/>
      <c r="L6" s="7"/>
      <c r="M6" s="7"/>
      <c r="N6" s="7"/>
      <c r="O6" s="63"/>
      <c r="P6" s="63"/>
    </row>
    <row r="7" spans="1:16" s="9" customFormat="1" ht="15" customHeight="1" x14ac:dyDescent="0.25">
      <c r="B7" s="87"/>
      <c r="C7" s="88"/>
      <c r="D7" s="88"/>
      <c r="E7" s="88"/>
      <c r="F7" s="88"/>
      <c r="G7" s="63"/>
      <c r="H7" s="63"/>
      <c r="I7" s="63"/>
      <c r="J7" s="7"/>
      <c r="K7" s="7"/>
      <c r="L7" s="7"/>
      <c r="M7" s="7"/>
      <c r="N7" s="7"/>
      <c r="O7" s="63"/>
      <c r="P7" s="63"/>
    </row>
    <row r="8" spans="1:16" s="9" customFormat="1" ht="15" customHeight="1" x14ac:dyDescent="0.25">
      <c r="B8" s="87"/>
      <c r="C8" s="88"/>
      <c r="D8" s="88"/>
      <c r="E8" s="88"/>
      <c r="F8" s="88"/>
      <c r="G8" s="63"/>
      <c r="H8" s="63"/>
      <c r="I8" s="63"/>
      <c r="J8" s="7"/>
      <c r="K8" s="7"/>
      <c r="L8" s="7"/>
      <c r="M8" s="7"/>
      <c r="N8" s="7"/>
      <c r="O8" s="63"/>
      <c r="P8" s="63"/>
    </row>
    <row r="9" spans="1:16" s="9" customFormat="1" ht="15" customHeight="1" x14ac:dyDescent="0.25">
      <c r="B9" s="87"/>
      <c r="C9" s="88"/>
      <c r="D9" s="88"/>
      <c r="E9" s="88"/>
      <c r="F9" s="88"/>
      <c r="G9" s="63"/>
      <c r="H9" s="63"/>
      <c r="I9" s="63"/>
      <c r="J9" s="7"/>
      <c r="K9" s="7"/>
      <c r="L9" s="7"/>
      <c r="M9" s="7"/>
      <c r="N9" s="7"/>
      <c r="O9" s="63"/>
      <c r="P9" s="63"/>
    </row>
    <row r="10" spans="1:16" s="9" customFormat="1" ht="15" customHeight="1" x14ac:dyDescent="0.25">
      <c r="B10" s="87"/>
      <c r="C10" s="88"/>
      <c r="D10" s="88"/>
      <c r="E10" s="88"/>
      <c r="F10" s="88"/>
      <c r="G10" s="63"/>
      <c r="H10" s="63"/>
      <c r="I10" s="63"/>
      <c r="J10" s="7"/>
      <c r="K10" s="7"/>
      <c r="L10" s="7"/>
      <c r="M10" s="7"/>
      <c r="N10" s="7"/>
      <c r="O10" s="63"/>
      <c r="P10" s="63"/>
    </row>
    <row r="11" spans="1:16" s="9" customFormat="1" ht="15" customHeight="1" x14ac:dyDescent="0.25">
      <c r="B11" s="87"/>
      <c r="C11" s="88"/>
      <c r="D11" s="88"/>
      <c r="E11" s="88"/>
      <c r="F11" s="88"/>
      <c r="G11" s="63"/>
      <c r="H11" s="63"/>
      <c r="I11" s="63"/>
      <c r="J11" s="7"/>
      <c r="K11" s="7"/>
      <c r="L11" s="7"/>
      <c r="M11" s="7"/>
      <c r="N11" s="7"/>
      <c r="O11" s="63"/>
      <c r="P11" s="63"/>
    </row>
    <row r="12" spans="1:16" s="9" customFormat="1" ht="15" customHeight="1" x14ac:dyDescent="0.25">
      <c r="B12" s="87"/>
      <c r="C12" s="88"/>
      <c r="D12" s="88"/>
      <c r="E12" s="88"/>
      <c r="F12" s="88"/>
      <c r="G12" s="63"/>
      <c r="H12" s="63"/>
      <c r="I12" s="63"/>
      <c r="J12" s="7"/>
      <c r="K12" s="7"/>
      <c r="L12" s="7"/>
      <c r="M12" s="7"/>
      <c r="N12" s="7"/>
      <c r="O12" s="63"/>
      <c r="P12" s="63"/>
    </row>
    <row r="13" spans="1:16" s="9" customFormat="1" ht="15" customHeight="1" x14ac:dyDescent="0.25">
      <c r="B13" s="87"/>
      <c r="C13" s="88"/>
      <c r="D13" s="88"/>
      <c r="E13" s="88"/>
      <c r="F13" s="88"/>
      <c r="G13" s="63"/>
      <c r="H13" s="63"/>
      <c r="I13" s="63"/>
      <c r="J13" s="7"/>
      <c r="K13" s="7"/>
      <c r="L13" s="7"/>
      <c r="M13" s="7"/>
      <c r="N13" s="7"/>
      <c r="O13" s="63"/>
      <c r="P13" s="63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9" ht="15" customHeight="1" x14ac:dyDescent="0.25">
      <c r="A33" s="56" t="s">
        <v>48</v>
      </c>
      <c r="B33" s="236" t="s">
        <v>105</v>
      </c>
      <c r="C33" s="240"/>
      <c r="D33" s="240"/>
      <c r="E33" s="240"/>
      <c r="F33" s="240"/>
      <c r="G33" s="240"/>
      <c r="H33" s="262"/>
      <c r="I33" s="262"/>
    </row>
    <row r="34" spans="1:9" s="1" customFormat="1" ht="90" customHeight="1" x14ac:dyDescent="0.25">
      <c r="A34" s="56" t="s">
        <v>4</v>
      </c>
      <c r="B34" s="234" t="s">
        <v>67</v>
      </c>
      <c r="C34" s="241"/>
      <c r="D34" s="241"/>
      <c r="E34" s="241"/>
      <c r="F34" s="241"/>
    </row>
    <row r="35" spans="1:9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9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9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50" spans="1:14" ht="12" customHeight="1" x14ac:dyDescent="0.2">
      <c r="B50" s="116" t="s">
        <v>10</v>
      </c>
      <c r="C50" s="118">
        <v>0.10582026039249903</v>
      </c>
      <c r="F50" s="138"/>
      <c r="G50" s="138"/>
    </row>
    <row r="51" spans="1:14" ht="12" customHeight="1" x14ac:dyDescent="0.2">
      <c r="B51" s="116" t="s">
        <v>19</v>
      </c>
      <c r="C51" s="118">
        <v>0.31973577814271698</v>
      </c>
      <c r="F51" s="138"/>
      <c r="G51" s="138"/>
    </row>
    <row r="52" spans="1:14" ht="12" customHeight="1" x14ac:dyDescent="0.2">
      <c r="B52" s="116" t="s">
        <v>13</v>
      </c>
      <c r="C52" s="118">
        <v>0.4222282913697874</v>
      </c>
      <c r="F52" s="138"/>
      <c r="G52" s="138"/>
    </row>
    <row r="53" spans="1:14" ht="12" customHeight="1" x14ac:dyDescent="0.2">
      <c r="B53" s="116" t="s">
        <v>11</v>
      </c>
      <c r="C53" s="118">
        <v>0.87611658450679319</v>
      </c>
      <c r="F53" s="136"/>
      <c r="G53" s="136"/>
    </row>
    <row r="54" spans="1:14" ht="12" customHeight="1" x14ac:dyDescent="0.2">
      <c r="B54" s="116" t="s">
        <v>47</v>
      </c>
      <c r="C54" s="118">
        <v>1.1010853012273578</v>
      </c>
      <c r="F54" s="138"/>
      <c r="G54" s="138"/>
    </row>
    <row r="55" spans="1:14" ht="12" customHeight="1" x14ac:dyDescent="0.2">
      <c r="B55" s="116" t="s">
        <v>7</v>
      </c>
      <c r="C55" s="118">
        <v>1.1571455564653272</v>
      </c>
      <c r="F55" s="138"/>
      <c r="G55" s="138"/>
    </row>
    <row r="56" spans="1:14" ht="12" customHeight="1" x14ac:dyDescent="0.2">
      <c r="B56" s="116" t="s">
        <v>8</v>
      </c>
      <c r="C56" s="118">
        <v>1.3168086325980699</v>
      </c>
      <c r="F56" s="138"/>
      <c r="G56" s="138"/>
    </row>
    <row r="57" spans="1:14" ht="12" customHeight="1" x14ac:dyDescent="0.2">
      <c r="B57" s="116" t="s">
        <v>12</v>
      </c>
      <c r="C57" s="118">
        <v>1.7373519236817279</v>
      </c>
      <c r="F57" s="136"/>
      <c r="G57" s="136"/>
    </row>
    <row r="58" spans="1:14" ht="12" customHeight="1" x14ac:dyDescent="0.2">
      <c r="B58" s="116" t="s">
        <v>17</v>
      </c>
      <c r="C58" s="118">
        <v>1.7417011880212421</v>
      </c>
      <c r="F58" s="139"/>
      <c r="G58" s="139"/>
    </row>
    <row r="59" spans="1:14" ht="12" customHeight="1" x14ac:dyDescent="0.2">
      <c r="B59" s="116" t="s">
        <v>6</v>
      </c>
      <c r="C59" s="118">
        <v>1.8444805242872724</v>
      </c>
      <c r="F59" s="138"/>
      <c r="G59" s="138"/>
    </row>
    <row r="60" spans="1:14" ht="12" customHeight="1" x14ac:dyDescent="0.2">
      <c r="B60" s="116" t="s">
        <v>20</v>
      </c>
      <c r="C60" s="118">
        <v>3.2272790940170055</v>
      </c>
      <c r="F60" s="138"/>
      <c r="G60" s="138"/>
    </row>
    <row r="61" spans="1:14" ht="12" customHeight="1" x14ac:dyDescent="0.2">
      <c r="A61" s="46"/>
      <c r="B61" s="116" t="s">
        <v>14</v>
      </c>
      <c r="C61" s="118">
        <v>8.0112696317563046</v>
      </c>
      <c r="D61" s="46"/>
      <c r="E61" s="46"/>
      <c r="F61" s="136"/>
      <c r="G61" s="136"/>
      <c r="H61" s="46"/>
      <c r="I61" s="46"/>
    </row>
    <row r="62" spans="1:14" ht="12" customHeight="1" x14ac:dyDescent="0.2">
      <c r="A62" s="46"/>
      <c r="B62" s="116" t="s">
        <v>9</v>
      </c>
      <c r="C62" s="118">
        <v>8.59819925334895</v>
      </c>
      <c r="D62" s="46"/>
      <c r="E62" s="46"/>
      <c r="F62" s="139"/>
      <c r="G62" s="139"/>
      <c r="H62" s="46"/>
      <c r="I62" s="46"/>
    </row>
    <row r="63" spans="1:14" ht="12" customHeight="1" x14ac:dyDescent="0.2">
      <c r="A63" s="25"/>
      <c r="B63" s="116" t="s">
        <v>16</v>
      </c>
      <c r="C63" s="118">
        <v>23.283831446073883</v>
      </c>
      <c r="D63" s="44"/>
      <c r="E63" s="44"/>
      <c r="F63" s="138"/>
      <c r="G63" s="138"/>
      <c r="H63" s="44"/>
      <c r="I63" s="44"/>
      <c r="L63" s="6"/>
      <c r="M63" s="6"/>
      <c r="N63" s="6"/>
    </row>
    <row r="64" spans="1:14" ht="12" customHeight="1" x14ac:dyDescent="0.2">
      <c r="A64" s="25"/>
      <c r="B64" s="116" t="s">
        <v>99</v>
      </c>
      <c r="C64" s="118" t="s">
        <v>46</v>
      </c>
      <c r="D64" s="44"/>
      <c r="E64" s="44"/>
      <c r="F64" s="138"/>
      <c r="G64" s="138"/>
      <c r="H64" s="44"/>
      <c r="I64" s="44"/>
    </row>
    <row r="65" spans="1:9" ht="12" customHeight="1" x14ac:dyDescent="0.2">
      <c r="A65" s="25"/>
      <c r="B65" s="116" t="s">
        <v>18</v>
      </c>
      <c r="C65" s="118" t="s">
        <v>46</v>
      </c>
      <c r="D65" s="45"/>
      <c r="E65" s="45"/>
      <c r="F65" s="138"/>
      <c r="G65" s="138"/>
      <c r="H65" s="45"/>
      <c r="I65" s="45"/>
    </row>
    <row r="66" spans="1:9" ht="12" customHeight="1" x14ac:dyDescent="0.25">
      <c r="A66" s="25"/>
      <c r="D66" s="44"/>
      <c r="E66" s="44"/>
      <c r="F66" s="44"/>
      <c r="G66" s="44"/>
      <c r="H66" s="44"/>
      <c r="I66" s="44"/>
    </row>
    <row r="67" spans="1:9" s="46" customFormat="1" ht="12" customHeight="1" x14ac:dyDescent="0.25">
      <c r="B67" s="32"/>
      <c r="C67" s="101"/>
      <c r="D67" s="100"/>
      <c r="E67" s="100"/>
      <c r="F67" s="100"/>
    </row>
    <row r="68" spans="1:9" s="46" customFormat="1" ht="12" customHeight="1" x14ac:dyDescent="0.25">
      <c r="B68" s="33"/>
      <c r="C68" s="99"/>
      <c r="D68" s="100"/>
      <c r="E68" s="100"/>
      <c r="F68" s="100"/>
    </row>
    <row r="69" spans="1:9" s="46" customFormat="1" ht="12" customHeight="1" x14ac:dyDescent="0.25">
      <c r="B69" s="34"/>
      <c r="C69" s="101"/>
      <c r="D69" s="100"/>
      <c r="E69" s="100"/>
      <c r="F69" s="100"/>
    </row>
    <row r="70" spans="1:9" s="46" customFormat="1" ht="12" customHeight="1" x14ac:dyDescent="0.25"/>
  </sheetData>
  <sortState xmlns:xlrd2="http://schemas.microsoft.com/office/spreadsheetml/2017/richdata2" ref="B50:C65">
    <sortCondition ref="C50:C65"/>
  </sortState>
  <mergeCells count="6">
    <mergeCell ref="B37:F37"/>
    <mergeCell ref="B2:F2"/>
    <mergeCell ref="B34:F34"/>
    <mergeCell ref="B36:F36"/>
    <mergeCell ref="B33:I33"/>
    <mergeCell ref="B35:G35"/>
  </mergeCells>
  <hyperlinks>
    <hyperlink ref="C1" location="Contents!A1" display="[contents Ç]" xr:uid="{00000000-0004-0000-0E00-000000000000}"/>
    <hyperlink ref="B36" r:id="rId1" display="http://www.observatorioemigracao.pt/np4/5810.html" xr:uid="{B1E6A660-6B28-4A1D-A429-BEBEF2E9AE5A}"/>
    <hyperlink ref="B36:F36" r:id="rId2" display="http://www.observatorioemigracao.pt/np4EN/8383.html" xr:uid="{CD38FB64-6B4F-432D-A7A9-D854C791BEB2}"/>
    <hyperlink ref="B37" r:id="rId3" display="http://www.observatorioemigracao.pt/np4/5810.html" xr:uid="{B93120E1-AEF7-49BF-AC40-C4C9E8F3D436}"/>
    <hyperlink ref="B37:F37" r:id="rId4" display="http://www.observatorioemigracao.pt/np4/8383.html" xr:uid="{51F1ECF3-7149-4237-9566-0CC64C0D1EB9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30"/>
    <col min="2" max="6" width="16.7109375" style="30" customWidth="1"/>
    <col min="7" max="8" width="8.7109375" style="30"/>
    <col min="9" max="9" width="13.42578125" style="30" customWidth="1"/>
    <col min="10" max="16384" width="8.7109375" style="30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45" customHeight="1" x14ac:dyDescent="0.25">
      <c r="A2" s="17"/>
      <c r="B2" s="280" t="s">
        <v>95</v>
      </c>
      <c r="C2" s="282"/>
      <c r="D2" s="282"/>
      <c r="E2" s="282"/>
      <c r="F2" s="282"/>
      <c r="G2" s="27"/>
      <c r="H2" s="27"/>
      <c r="I2" s="27"/>
      <c r="J2" s="24"/>
      <c r="K2" s="24"/>
      <c r="L2" s="18"/>
      <c r="M2" s="18"/>
      <c r="N2" s="18"/>
      <c r="O2" s="27"/>
      <c r="P2" s="27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4" customFormat="1" ht="15" customHeight="1" x14ac:dyDescent="0.25"/>
    <row r="32" ht="15" customHeight="1" x14ac:dyDescent="0.25"/>
    <row r="33" spans="1:8" s="74" customFormat="1" ht="15" customHeight="1" x14ac:dyDescent="0.25">
      <c r="A33" s="56" t="s">
        <v>48</v>
      </c>
      <c r="B33" s="271" t="s">
        <v>77</v>
      </c>
      <c r="C33" s="241"/>
      <c r="D33" s="241"/>
      <c r="E33" s="241"/>
      <c r="F33" s="241"/>
      <c r="G33" s="119"/>
      <c r="H33" s="119"/>
    </row>
    <row r="34" spans="1:8" s="1" customFormat="1" ht="75" customHeight="1" x14ac:dyDescent="0.25">
      <c r="A34" s="56" t="s">
        <v>4</v>
      </c>
      <c r="B34" s="234" t="s">
        <v>68</v>
      </c>
      <c r="C34" s="241"/>
      <c r="D34" s="241"/>
      <c r="E34" s="241"/>
      <c r="F34" s="241"/>
      <c r="G34"/>
    </row>
    <row r="35" spans="1:8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8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8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14" ht="12" customHeight="1" x14ac:dyDescent="0.2">
      <c r="B49" s="116" t="s">
        <v>13</v>
      </c>
      <c r="C49" s="117">
        <v>5050</v>
      </c>
    </row>
    <row r="50" spans="1:14" ht="12" customHeight="1" x14ac:dyDescent="0.2">
      <c r="B50" s="116" t="s">
        <v>47</v>
      </c>
      <c r="C50" s="117">
        <v>5560</v>
      </c>
    </row>
    <row r="51" spans="1:14" ht="12" customHeight="1" x14ac:dyDescent="0.2">
      <c r="B51" s="116" t="s">
        <v>10</v>
      </c>
      <c r="C51" s="117">
        <v>6847</v>
      </c>
    </row>
    <row r="52" spans="1:14" ht="12" customHeight="1" x14ac:dyDescent="0.2">
      <c r="B52" s="116" t="s">
        <v>11</v>
      </c>
      <c r="C52" s="117">
        <v>24193</v>
      </c>
    </row>
    <row r="53" spans="1:14" ht="12" customHeight="1" x14ac:dyDescent="0.2">
      <c r="B53" s="116" t="s">
        <v>17</v>
      </c>
      <c r="C53" s="117">
        <v>25855</v>
      </c>
    </row>
    <row r="54" spans="1:14" ht="12" customHeight="1" x14ac:dyDescent="0.2">
      <c r="B54" s="116" t="s">
        <v>19</v>
      </c>
      <c r="C54" s="117">
        <v>48158</v>
      </c>
    </row>
    <row r="55" spans="1:14" ht="12" customHeight="1" x14ac:dyDescent="0.2">
      <c r="B55" s="116" t="s">
        <v>6</v>
      </c>
      <c r="C55" s="117">
        <v>48655</v>
      </c>
    </row>
    <row r="56" spans="1:14" ht="12" customHeight="1" x14ac:dyDescent="0.2">
      <c r="B56" s="116" t="s">
        <v>18</v>
      </c>
      <c r="C56" s="117">
        <v>95057</v>
      </c>
    </row>
    <row r="57" spans="1:14" ht="12" customHeight="1" x14ac:dyDescent="0.2">
      <c r="B57" s="116" t="s">
        <v>8</v>
      </c>
      <c r="C57" s="117">
        <v>97628</v>
      </c>
      <c r="E57" s="44"/>
      <c r="F57" s="44"/>
    </row>
    <row r="58" spans="1:14" ht="12" customHeight="1" x14ac:dyDescent="0.2">
      <c r="B58" s="116" t="s">
        <v>7</v>
      </c>
      <c r="C58" s="117">
        <v>138555</v>
      </c>
    </row>
    <row r="59" spans="1:14" ht="12" customHeight="1" x14ac:dyDescent="0.2">
      <c r="B59" s="116" t="s">
        <v>14</v>
      </c>
      <c r="C59" s="117">
        <v>257691</v>
      </c>
    </row>
    <row r="60" spans="1:14" ht="12" customHeight="1" x14ac:dyDescent="0.2">
      <c r="B60" s="116" t="s">
        <v>12</v>
      </c>
      <c r="C60" s="117">
        <v>268245</v>
      </c>
    </row>
    <row r="61" spans="1:14" ht="12" customHeight="1" x14ac:dyDescent="0.2">
      <c r="B61" s="116" t="s">
        <v>9</v>
      </c>
      <c r="C61" s="117">
        <v>537000</v>
      </c>
      <c r="E61" s="135"/>
      <c r="F61" s="135"/>
    </row>
    <row r="62" spans="1:14" ht="12" customHeight="1" x14ac:dyDescent="0.2">
      <c r="A62" s="29"/>
      <c r="B62" s="116" t="s">
        <v>21</v>
      </c>
      <c r="C62" s="117" t="s">
        <v>46</v>
      </c>
      <c r="D62" s="29"/>
      <c r="E62" s="29"/>
      <c r="F62" s="29"/>
      <c r="G62" s="29"/>
      <c r="H62" s="29"/>
      <c r="I62" s="29"/>
    </row>
    <row r="63" spans="1:14" ht="12" customHeight="1" x14ac:dyDescent="0.2">
      <c r="A63" s="29"/>
      <c r="B63" s="116" t="s">
        <v>49</v>
      </c>
      <c r="C63" s="117" t="s">
        <v>46</v>
      </c>
      <c r="D63" s="29"/>
      <c r="E63" s="74"/>
      <c r="F63" s="74"/>
      <c r="G63" s="29"/>
      <c r="H63" s="29"/>
      <c r="I63" s="29"/>
    </row>
    <row r="64" spans="1:14" ht="12" customHeight="1" x14ac:dyDescent="0.2">
      <c r="A64" s="25"/>
      <c r="B64" s="116" t="s">
        <v>20</v>
      </c>
      <c r="C64" s="117" t="s">
        <v>46</v>
      </c>
      <c r="D64" s="26"/>
      <c r="E64" s="74"/>
      <c r="F64" s="74"/>
      <c r="G64" s="26"/>
      <c r="H64" s="26"/>
      <c r="I64" s="26"/>
      <c r="L64" s="6"/>
      <c r="M64" s="6"/>
      <c r="N64" s="6"/>
    </row>
    <row r="65" spans="1:9" ht="12" customHeight="1" x14ac:dyDescent="0.25">
      <c r="A65" s="25"/>
      <c r="D65" s="26"/>
      <c r="E65" s="26"/>
      <c r="F65" s="26"/>
      <c r="G65" s="26"/>
      <c r="H65" s="26"/>
      <c r="I65" s="26"/>
    </row>
    <row r="66" spans="1:9" ht="12" customHeight="1" x14ac:dyDescent="0.25">
      <c r="A66" s="25"/>
      <c r="D66" s="28"/>
      <c r="E66" s="28"/>
      <c r="F66" s="28"/>
      <c r="G66" s="28"/>
      <c r="H66" s="28"/>
      <c r="I66" s="28"/>
    </row>
    <row r="67" spans="1:9" ht="12" customHeight="1" x14ac:dyDescent="0.25">
      <c r="A67" s="25"/>
      <c r="B67" s="34"/>
      <c r="C67" s="25"/>
      <c r="D67" s="26"/>
      <c r="E67" s="26"/>
      <c r="F67" s="26"/>
      <c r="G67" s="26"/>
      <c r="H67" s="26"/>
      <c r="I67" s="26"/>
    </row>
    <row r="68" spans="1:9" s="29" customFormat="1" ht="12" customHeight="1" x14ac:dyDescent="0.25">
      <c r="B68" s="32"/>
      <c r="C68" s="23"/>
      <c r="D68" s="22"/>
      <c r="E68" s="22"/>
      <c r="F68" s="22"/>
    </row>
    <row r="69" spans="1:9" s="29" customFormat="1" ht="12" customHeight="1" x14ac:dyDescent="0.25">
      <c r="B69" s="33"/>
      <c r="C69" s="21"/>
      <c r="D69" s="22"/>
      <c r="E69" s="22"/>
      <c r="F69" s="22"/>
    </row>
    <row r="70" spans="1:9" s="29" customFormat="1" ht="12" customHeight="1" x14ac:dyDescent="0.25">
      <c r="B70" s="34"/>
      <c r="C70" s="23"/>
      <c r="D70" s="22"/>
      <c r="E70" s="22"/>
      <c r="F70" s="22"/>
    </row>
    <row r="71" spans="1:9" s="29" customFormat="1" ht="12" customHeight="1" x14ac:dyDescent="0.25"/>
  </sheetData>
  <sortState xmlns:xlrd2="http://schemas.microsoft.com/office/spreadsheetml/2017/richdata2" ref="B49:C64">
    <sortCondition ref="C49:C64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0F00-000000000000}"/>
    <hyperlink ref="B36" r:id="rId1" display="http://www.observatorioemigracao.pt/np4/5810.html" xr:uid="{DC91D795-C10F-4CF8-8069-AE4BD3DB97FB}"/>
    <hyperlink ref="B36:F36" r:id="rId2" display="http://www.observatorioemigracao.pt/np4EN/8383.html" xr:uid="{CDE4C5DC-A42B-4C40-B436-8F56742896AE}"/>
    <hyperlink ref="B37" r:id="rId3" display="http://www.observatorioemigracao.pt/np4/5810.html" xr:uid="{7F8349CA-6547-4CF5-B760-B45728556DD5}"/>
    <hyperlink ref="B37:F37" r:id="rId4" display="http://www.observatorioemigracao.pt/np4/8383.html" xr:uid="{38DD629B-E717-413A-B9D0-43D69BC956A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74"/>
    <col min="2" max="6" width="16.7109375" style="74" customWidth="1"/>
    <col min="7" max="16384" width="8.7109375" style="74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5"/>
      <c r="E1" s="75"/>
    </row>
    <row r="2" spans="1:16" s="19" customFormat="1" ht="45" customHeight="1" x14ac:dyDescent="0.25">
      <c r="A2" s="82"/>
      <c r="B2" s="283" t="s">
        <v>96</v>
      </c>
      <c r="C2" s="284"/>
      <c r="D2" s="284"/>
      <c r="E2" s="284"/>
      <c r="F2" s="284"/>
      <c r="G2" s="63"/>
      <c r="H2" s="63"/>
      <c r="I2" s="63"/>
      <c r="J2" s="78"/>
      <c r="K2" s="78"/>
      <c r="L2" s="18"/>
      <c r="M2" s="18"/>
      <c r="N2" s="18"/>
      <c r="O2" s="63"/>
      <c r="P2" s="63"/>
    </row>
    <row r="3" spans="1:16" ht="15" customHeight="1" x14ac:dyDescent="0.25">
      <c r="A3" s="72"/>
      <c r="B3" s="72"/>
      <c r="C3" s="72"/>
      <c r="D3" s="72"/>
      <c r="E3" s="72"/>
      <c r="F3" s="72"/>
    </row>
    <row r="4" spans="1:16" ht="15" customHeight="1" x14ac:dyDescent="0.25">
      <c r="A4" s="72"/>
      <c r="B4" s="72"/>
      <c r="C4" s="72"/>
      <c r="D4" s="72"/>
      <c r="E4" s="72"/>
      <c r="F4" s="72"/>
    </row>
    <row r="5" spans="1:16" ht="15" customHeight="1" x14ac:dyDescent="0.25">
      <c r="A5" s="72"/>
      <c r="B5" s="72"/>
      <c r="C5" s="72"/>
      <c r="D5" s="72"/>
      <c r="E5" s="72"/>
      <c r="F5" s="72"/>
    </row>
    <row r="6" spans="1:16" ht="15" customHeight="1" x14ac:dyDescent="0.25">
      <c r="A6" s="72"/>
      <c r="B6" s="72"/>
      <c r="C6" s="72"/>
      <c r="D6" s="72"/>
      <c r="E6" s="72"/>
      <c r="F6" s="72"/>
    </row>
    <row r="7" spans="1:16" ht="15" customHeight="1" x14ac:dyDescent="0.25">
      <c r="A7" s="72"/>
      <c r="B7" s="72"/>
      <c r="C7" s="72"/>
      <c r="D7" s="72"/>
      <c r="E7" s="72"/>
      <c r="F7" s="72"/>
    </row>
    <row r="8" spans="1:16" ht="15" customHeight="1" x14ac:dyDescent="0.25">
      <c r="A8" s="72"/>
      <c r="B8" s="72"/>
      <c r="C8" s="72"/>
      <c r="D8" s="72"/>
      <c r="E8" s="72"/>
      <c r="F8" s="72"/>
    </row>
    <row r="9" spans="1:16" ht="15" customHeight="1" x14ac:dyDescent="0.25">
      <c r="A9" s="72"/>
      <c r="B9" s="72"/>
      <c r="C9" s="72"/>
      <c r="D9" s="72"/>
      <c r="E9" s="72"/>
      <c r="F9" s="72"/>
    </row>
    <row r="10" spans="1:16" ht="15" customHeight="1" x14ac:dyDescent="0.25">
      <c r="A10" s="72"/>
      <c r="B10" s="72"/>
      <c r="C10" s="72"/>
      <c r="D10" s="72"/>
      <c r="E10" s="72"/>
      <c r="F10" s="72"/>
    </row>
    <row r="11" spans="1:16" ht="15" customHeight="1" x14ac:dyDescent="0.25">
      <c r="A11" s="72"/>
      <c r="B11" s="72"/>
      <c r="C11" s="72"/>
      <c r="D11" s="72"/>
      <c r="E11" s="72"/>
      <c r="F11" s="72"/>
    </row>
    <row r="12" spans="1:16" ht="15" customHeight="1" x14ac:dyDescent="0.25">
      <c r="A12" s="72"/>
      <c r="B12" s="72"/>
      <c r="C12" s="72"/>
      <c r="D12" s="72"/>
      <c r="E12" s="72"/>
      <c r="F12" s="72"/>
    </row>
    <row r="13" spans="1:16" ht="15" customHeight="1" x14ac:dyDescent="0.25">
      <c r="A13" s="72"/>
      <c r="B13" s="72"/>
      <c r="C13" s="72"/>
      <c r="D13" s="72"/>
      <c r="E13" s="72"/>
      <c r="F13" s="72"/>
    </row>
    <row r="14" spans="1:16" ht="15" customHeight="1" x14ac:dyDescent="0.25">
      <c r="A14" s="72"/>
      <c r="B14" s="72"/>
      <c r="C14" s="72"/>
      <c r="D14" s="72"/>
      <c r="E14" s="72"/>
      <c r="F14" s="72"/>
    </row>
    <row r="15" spans="1:16" ht="15" customHeight="1" x14ac:dyDescent="0.25">
      <c r="A15" s="72"/>
      <c r="B15" s="72"/>
      <c r="C15" s="72"/>
      <c r="D15" s="72"/>
      <c r="E15" s="72"/>
      <c r="F15" s="72"/>
    </row>
    <row r="16" spans="1:16" ht="15" customHeight="1" x14ac:dyDescent="0.25">
      <c r="A16" s="72"/>
      <c r="B16" s="72"/>
      <c r="C16" s="72"/>
      <c r="D16" s="72"/>
      <c r="E16" s="72"/>
      <c r="F16" s="72"/>
    </row>
    <row r="17" spans="1:6" ht="15" customHeight="1" x14ac:dyDescent="0.25">
      <c r="A17" s="72"/>
      <c r="B17" s="72"/>
      <c r="C17" s="72"/>
      <c r="D17" s="72"/>
      <c r="E17" s="72"/>
      <c r="F17" s="72"/>
    </row>
    <row r="18" spans="1:6" ht="15" customHeight="1" x14ac:dyDescent="0.25">
      <c r="A18" s="72"/>
      <c r="B18" s="72"/>
      <c r="C18" s="72"/>
      <c r="D18" s="72"/>
      <c r="E18" s="72"/>
      <c r="F18" s="72"/>
    </row>
    <row r="19" spans="1:6" ht="15" customHeight="1" x14ac:dyDescent="0.25">
      <c r="A19" s="72"/>
      <c r="B19" s="72"/>
      <c r="C19" s="72"/>
      <c r="D19" s="72"/>
      <c r="E19" s="72"/>
      <c r="F19" s="72"/>
    </row>
    <row r="20" spans="1:6" ht="15" customHeight="1" x14ac:dyDescent="0.25">
      <c r="A20" s="72"/>
      <c r="B20" s="72"/>
      <c r="C20" s="72"/>
      <c r="D20" s="72"/>
      <c r="E20" s="72"/>
      <c r="F20" s="72"/>
    </row>
    <row r="21" spans="1:6" ht="15" customHeight="1" x14ac:dyDescent="0.25">
      <c r="A21" s="72"/>
      <c r="B21" s="72"/>
      <c r="C21" s="72"/>
      <c r="D21" s="72"/>
      <c r="E21" s="72"/>
      <c r="F21" s="72"/>
    </row>
    <row r="22" spans="1:6" ht="15" customHeight="1" x14ac:dyDescent="0.25">
      <c r="A22" s="72"/>
      <c r="B22" s="72"/>
      <c r="C22" s="72"/>
      <c r="D22" s="72"/>
      <c r="E22" s="72"/>
      <c r="F22" s="72"/>
    </row>
    <row r="23" spans="1:6" ht="15" customHeight="1" x14ac:dyDescent="0.25">
      <c r="A23" s="72"/>
      <c r="B23" s="72"/>
      <c r="C23" s="72"/>
      <c r="D23" s="72"/>
      <c r="E23" s="72"/>
      <c r="F23" s="72"/>
    </row>
    <row r="24" spans="1:6" ht="15" customHeight="1" x14ac:dyDescent="0.25">
      <c r="A24" s="72"/>
      <c r="B24" s="72"/>
      <c r="C24" s="72"/>
      <c r="D24" s="72"/>
      <c r="E24" s="72"/>
      <c r="F24" s="72"/>
    </row>
    <row r="25" spans="1:6" ht="15" customHeight="1" x14ac:dyDescent="0.25">
      <c r="A25" s="72"/>
      <c r="B25" s="72"/>
      <c r="C25" s="72"/>
      <c r="D25" s="72"/>
      <c r="E25" s="72"/>
      <c r="F25" s="72"/>
    </row>
    <row r="26" spans="1:6" ht="15" customHeight="1" x14ac:dyDescent="0.25">
      <c r="A26" s="72"/>
      <c r="B26" s="72"/>
      <c r="C26" s="72"/>
      <c r="D26" s="72"/>
      <c r="E26" s="72"/>
      <c r="F26" s="72"/>
    </row>
    <row r="27" spans="1:6" ht="15" customHeight="1" x14ac:dyDescent="0.25">
      <c r="A27" s="72"/>
      <c r="B27" s="72"/>
      <c r="C27" s="72"/>
      <c r="D27" s="72"/>
      <c r="E27" s="72"/>
      <c r="F27" s="72"/>
    </row>
    <row r="28" spans="1:6" ht="15" customHeight="1" x14ac:dyDescent="0.25">
      <c r="A28" s="72"/>
      <c r="B28" s="72"/>
      <c r="C28" s="72"/>
      <c r="D28" s="72"/>
      <c r="E28" s="72"/>
      <c r="F28" s="72"/>
    </row>
    <row r="29" spans="1:6" ht="15" customHeight="1" x14ac:dyDescent="0.25">
      <c r="A29" s="72"/>
      <c r="B29" s="72"/>
      <c r="C29" s="72"/>
      <c r="D29" s="72"/>
      <c r="E29" s="72"/>
      <c r="F29" s="72"/>
    </row>
    <row r="30" spans="1:6" ht="15" customHeight="1" x14ac:dyDescent="0.25">
      <c r="A30" s="72"/>
      <c r="B30" s="72"/>
      <c r="C30" s="72"/>
      <c r="D30" s="72"/>
      <c r="E30" s="72"/>
      <c r="F30" s="72"/>
    </row>
    <row r="31" spans="1:6" ht="15" customHeight="1" x14ac:dyDescent="0.25">
      <c r="A31" s="72"/>
      <c r="B31" s="72"/>
      <c r="C31" s="72"/>
      <c r="D31" s="72"/>
      <c r="E31" s="72"/>
      <c r="F31" s="72"/>
    </row>
    <row r="32" spans="1:6" ht="15" customHeight="1" x14ac:dyDescent="0.25">
      <c r="A32" s="72"/>
      <c r="B32" s="72"/>
      <c r="C32" s="72"/>
      <c r="D32" s="72"/>
      <c r="E32" s="72"/>
      <c r="F32" s="72"/>
    </row>
    <row r="33" spans="1:8" ht="15" customHeight="1" x14ac:dyDescent="0.25">
      <c r="A33" s="56" t="s">
        <v>48</v>
      </c>
      <c r="B33" s="271" t="s">
        <v>101</v>
      </c>
      <c r="C33" s="241"/>
      <c r="D33" s="241"/>
      <c r="E33" s="241"/>
      <c r="F33" s="241"/>
    </row>
    <row r="34" spans="1:8" s="1" customFormat="1" ht="75" customHeight="1" x14ac:dyDescent="0.25">
      <c r="A34" s="56" t="s">
        <v>4</v>
      </c>
      <c r="B34" s="234" t="s">
        <v>69</v>
      </c>
      <c r="C34" s="241"/>
      <c r="D34" s="241"/>
      <c r="E34" s="241"/>
      <c r="F34" s="241"/>
    </row>
    <row r="35" spans="1:8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8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8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14" ht="12" customHeight="1" x14ac:dyDescent="0.2">
      <c r="B51" s="116" t="s">
        <v>13</v>
      </c>
      <c r="C51" s="117">
        <v>27</v>
      </c>
    </row>
    <row r="52" spans="1:14" ht="12" customHeight="1" x14ac:dyDescent="0.2">
      <c r="B52" s="116" t="s">
        <v>10</v>
      </c>
      <c r="C52" s="117">
        <v>34</v>
      </c>
    </row>
    <row r="53" spans="1:14" ht="12" customHeight="1" x14ac:dyDescent="0.2">
      <c r="B53" s="122" t="s">
        <v>11</v>
      </c>
      <c r="C53" s="123">
        <v>92</v>
      </c>
    </row>
    <row r="54" spans="1:14" ht="12" customHeight="1" x14ac:dyDescent="0.2">
      <c r="B54" s="116" t="s">
        <v>6</v>
      </c>
      <c r="C54" s="117">
        <v>236</v>
      </c>
    </row>
    <row r="55" spans="1:14" ht="12" customHeight="1" x14ac:dyDescent="0.2">
      <c r="B55" s="116" t="s">
        <v>8</v>
      </c>
      <c r="C55" s="117">
        <v>256</v>
      </c>
    </row>
    <row r="56" spans="1:14" ht="12" customHeight="1" x14ac:dyDescent="0.2">
      <c r="B56" s="116" t="s">
        <v>7</v>
      </c>
      <c r="C56" s="117">
        <v>635</v>
      </c>
      <c r="E56" s="135"/>
      <c r="F56" s="135"/>
    </row>
    <row r="57" spans="1:14" ht="12" customHeight="1" x14ac:dyDescent="0.2">
      <c r="B57" s="116" t="s">
        <v>17</v>
      </c>
      <c r="C57" s="117">
        <v>653</v>
      </c>
    </row>
    <row r="58" spans="1:14" ht="12" customHeight="1" x14ac:dyDescent="0.2">
      <c r="B58" s="116" t="s">
        <v>18</v>
      </c>
      <c r="C58" s="117">
        <v>981</v>
      </c>
    </row>
    <row r="59" spans="1:14" ht="12" customHeight="1" x14ac:dyDescent="0.2">
      <c r="B59" s="150" t="s">
        <v>19</v>
      </c>
      <c r="C59" s="117">
        <v>1081</v>
      </c>
    </row>
    <row r="60" spans="1:14" ht="12" customHeight="1" x14ac:dyDescent="0.2">
      <c r="B60" s="116" t="s">
        <v>9</v>
      </c>
      <c r="C60" s="117">
        <v>1794</v>
      </c>
      <c r="E60" s="44"/>
      <c r="F60" s="44"/>
    </row>
    <row r="61" spans="1:14" ht="12" customHeight="1" x14ac:dyDescent="0.2">
      <c r="B61" s="116" t="s">
        <v>14</v>
      </c>
      <c r="C61" s="117">
        <v>2008</v>
      </c>
    </row>
    <row r="62" spans="1:14" ht="12" customHeight="1" x14ac:dyDescent="0.2">
      <c r="A62" s="46"/>
      <c r="B62" s="116" t="s">
        <v>12</v>
      </c>
      <c r="C62" s="117">
        <v>2042</v>
      </c>
      <c r="D62" s="46"/>
      <c r="E62" s="46"/>
      <c r="F62" s="46"/>
      <c r="G62" s="46"/>
      <c r="H62" s="46"/>
      <c r="I62" s="46"/>
    </row>
    <row r="63" spans="1:14" ht="12" customHeight="1" x14ac:dyDescent="0.2">
      <c r="A63" s="46"/>
      <c r="B63" s="116" t="s">
        <v>21</v>
      </c>
      <c r="C63" s="117" t="s">
        <v>46</v>
      </c>
      <c r="D63" s="46"/>
      <c r="G63" s="46"/>
      <c r="H63" s="46"/>
      <c r="I63" s="46"/>
    </row>
    <row r="64" spans="1:14" ht="12" customHeight="1" x14ac:dyDescent="0.2">
      <c r="A64" s="25"/>
      <c r="B64" s="150" t="s">
        <v>16</v>
      </c>
      <c r="C64" s="117" t="s">
        <v>46</v>
      </c>
      <c r="D64" s="44"/>
      <c r="G64" s="44"/>
      <c r="H64" s="44"/>
      <c r="I64" s="44"/>
      <c r="L64" s="6"/>
      <c r="M64" s="6"/>
      <c r="N64" s="6"/>
    </row>
    <row r="65" spans="1:9" ht="12" customHeight="1" x14ac:dyDescent="0.2">
      <c r="A65" s="25"/>
      <c r="B65" s="116" t="s">
        <v>47</v>
      </c>
      <c r="C65" s="117" t="s">
        <v>46</v>
      </c>
      <c r="D65" s="44"/>
      <c r="E65" s="44"/>
      <c r="F65" s="44"/>
      <c r="G65" s="44"/>
      <c r="H65" s="44"/>
      <c r="I65" s="44"/>
    </row>
    <row r="66" spans="1:9" ht="12" customHeight="1" x14ac:dyDescent="0.2">
      <c r="A66" s="25"/>
      <c r="B66" s="116" t="s">
        <v>20</v>
      </c>
      <c r="C66" s="117" t="s">
        <v>46</v>
      </c>
      <c r="D66" s="45"/>
      <c r="E66" s="45"/>
      <c r="F66" s="45"/>
      <c r="G66" s="45"/>
      <c r="H66" s="45"/>
      <c r="I66" s="45"/>
    </row>
    <row r="67" spans="1:9" ht="12" customHeight="1" x14ac:dyDescent="0.25">
      <c r="A67" s="25"/>
      <c r="D67" s="44"/>
      <c r="E67" s="44"/>
      <c r="F67" s="44"/>
      <c r="G67" s="44"/>
      <c r="H67" s="44"/>
      <c r="I67" s="44"/>
    </row>
    <row r="68" spans="1:9" s="46" customFormat="1" ht="12" customHeight="1" x14ac:dyDescent="0.25">
      <c r="B68" s="32"/>
      <c r="C68" s="81"/>
      <c r="D68" s="80"/>
      <c r="E68" s="80"/>
      <c r="F68" s="80"/>
    </row>
    <row r="69" spans="1:9" s="46" customFormat="1" ht="12" customHeight="1" x14ac:dyDescent="0.25">
      <c r="B69" s="33"/>
      <c r="C69" s="79"/>
      <c r="D69" s="80"/>
      <c r="E69" s="80"/>
      <c r="F69" s="80"/>
    </row>
    <row r="70" spans="1:9" s="46" customFormat="1" ht="12" customHeight="1" x14ac:dyDescent="0.25">
      <c r="B70" s="34"/>
      <c r="C70" s="81"/>
      <c r="D70" s="80"/>
      <c r="E70" s="80"/>
      <c r="F70" s="80"/>
    </row>
    <row r="71" spans="1:9" s="46" customFormat="1" ht="12" customHeight="1" x14ac:dyDescent="0.25"/>
  </sheetData>
  <sortState xmlns:xlrd2="http://schemas.microsoft.com/office/spreadsheetml/2017/richdata2" ref="B51:C66">
    <sortCondition ref="C51:C66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1000-000000000000}"/>
    <hyperlink ref="B36" r:id="rId1" display="http://www.observatorioemigracao.pt/np4/5810.html" xr:uid="{796862DF-4BC5-4958-B642-5CC3CE44A0BC}"/>
    <hyperlink ref="B36:F36" r:id="rId2" display="http://www.observatorioemigracao.pt/np4EN/8383.html" xr:uid="{764DE93B-182A-45A4-8877-ACFD557304FD}"/>
    <hyperlink ref="B37" r:id="rId3" display="http://www.observatorioemigracao.pt/np4/5810.html" xr:uid="{DE0E0B27-013B-4D04-93C1-58C927BFE592}"/>
    <hyperlink ref="B37:F37" r:id="rId4" display="http://www.observatorioemigracao.pt/np4/8383.html" xr:uid="{81569835-6E16-483C-A04F-15FA91FE3FA5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41"/>
    <col min="2" max="6" width="16.7109375" style="41" customWidth="1"/>
    <col min="7" max="16384" width="8.7109375" style="41"/>
  </cols>
  <sheetData>
    <row r="1" spans="1:16" s="1" customFormat="1" ht="30" customHeight="1" x14ac:dyDescent="0.25">
      <c r="A1" s="48" t="s">
        <v>0</v>
      </c>
      <c r="B1" s="105"/>
      <c r="C1" s="76" t="s">
        <v>2</v>
      </c>
      <c r="D1" s="74"/>
      <c r="E1" s="74"/>
    </row>
    <row r="2" spans="1:16" s="19" customFormat="1" ht="30" customHeight="1" x14ac:dyDescent="0.25">
      <c r="A2" s="17"/>
      <c r="B2" s="280" t="s">
        <v>81</v>
      </c>
      <c r="C2" s="282"/>
      <c r="D2" s="282"/>
      <c r="E2" s="282"/>
      <c r="F2" s="282"/>
      <c r="G2" s="27"/>
      <c r="H2" s="27"/>
      <c r="I2" s="27"/>
      <c r="J2" s="42"/>
      <c r="K2" s="42"/>
      <c r="L2" s="18"/>
      <c r="M2" s="18"/>
      <c r="N2" s="18"/>
      <c r="O2" s="27"/>
      <c r="P2" s="27"/>
    </row>
    <row r="3" spans="1:16" ht="15" customHeight="1" x14ac:dyDescent="0.25"/>
    <row r="4" spans="1:16" s="74" customFormat="1" ht="15" customHeight="1" x14ac:dyDescent="0.25"/>
    <row r="5" spans="1:16" s="74" customFormat="1" ht="15" customHeight="1" x14ac:dyDescent="0.25"/>
    <row r="6" spans="1:16" s="74" customFormat="1" ht="15" customHeight="1" x14ac:dyDescent="0.25"/>
    <row r="7" spans="1:16" s="74" customFormat="1" ht="15" customHeight="1" x14ac:dyDescent="0.25"/>
    <row r="8" spans="1:16" s="74" customFormat="1" ht="15" customHeight="1" x14ac:dyDescent="0.25"/>
    <row r="9" spans="1:16" s="74" customFormat="1" ht="15" customHeight="1" x14ac:dyDescent="0.25"/>
    <row r="10" spans="1:16" s="74" customFormat="1" ht="15" customHeight="1" x14ac:dyDescent="0.25"/>
    <row r="11" spans="1:16" s="74" customFormat="1" ht="15" customHeight="1" x14ac:dyDescent="0.25"/>
    <row r="12" spans="1:16" ht="15" customHeight="1" x14ac:dyDescent="0.25"/>
    <row r="13" spans="1:16" s="74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4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74" customFormat="1" ht="15" customHeight="1" x14ac:dyDescent="0.25">
      <c r="A33" s="56" t="s">
        <v>48</v>
      </c>
      <c r="B33" s="271" t="s">
        <v>57</v>
      </c>
      <c r="C33" s="272"/>
      <c r="D33" s="272"/>
      <c r="E33" s="272"/>
      <c r="F33" s="272"/>
      <c r="G33" s="272"/>
      <c r="H33" s="272"/>
    </row>
    <row r="34" spans="1:8" s="1" customFormat="1" ht="30" customHeight="1" x14ac:dyDescent="0.25">
      <c r="A34" s="56" t="s">
        <v>4</v>
      </c>
      <c r="B34" s="234" t="s">
        <v>70</v>
      </c>
      <c r="C34" s="241"/>
      <c r="D34" s="241"/>
      <c r="E34" s="241"/>
      <c r="F34" s="241"/>
    </row>
    <row r="35" spans="1:8" s="293" customFormat="1" ht="15" customHeight="1" x14ac:dyDescent="0.25">
      <c r="A35" s="290" t="s">
        <v>3</v>
      </c>
      <c r="B35" s="291" t="s">
        <v>108</v>
      </c>
      <c r="C35" s="292"/>
      <c r="D35" s="292"/>
      <c r="E35" s="292"/>
      <c r="F35" s="292"/>
      <c r="G35" s="292"/>
      <c r="H35" s="77"/>
    </row>
    <row r="36" spans="1:8" s="293" customFormat="1" ht="15" customHeight="1" x14ac:dyDescent="0.25">
      <c r="A36" s="290" t="s">
        <v>1</v>
      </c>
      <c r="B36" s="294" t="s">
        <v>106</v>
      </c>
      <c r="C36" s="294"/>
      <c r="D36" s="294"/>
      <c r="E36" s="294"/>
      <c r="F36" s="294"/>
      <c r="G36" s="77"/>
    </row>
    <row r="37" spans="1:8" s="293" customFormat="1" ht="15" customHeight="1" x14ac:dyDescent="0.25">
      <c r="A37" s="290"/>
      <c r="B37" s="294" t="s">
        <v>107</v>
      </c>
      <c r="C37" s="294"/>
      <c r="D37" s="294"/>
      <c r="E37" s="294"/>
      <c r="F37" s="294"/>
      <c r="G37" s="7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0" spans="1:14" ht="12" customHeight="1" x14ac:dyDescent="0.25">
      <c r="B50" s="116" t="s">
        <v>13</v>
      </c>
      <c r="C50" s="117">
        <v>767</v>
      </c>
      <c r="E50"/>
      <c r="F50"/>
      <c r="G50"/>
    </row>
    <row r="51" spans="1:14" ht="12" customHeight="1" x14ac:dyDescent="0.25">
      <c r="B51" s="116" t="s">
        <v>10</v>
      </c>
      <c r="C51" s="117">
        <v>8051</v>
      </c>
      <c r="E51"/>
      <c r="F51"/>
      <c r="G51"/>
    </row>
    <row r="52" spans="1:14" ht="12" customHeight="1" x14ac:dyDescent="0.25">
      <c r="B52" s="116" t="s">
        <v>11</v>
      </c>
      <c r="C52" s="117">
        <v>34118</v>
      </c>
      <c r="E52"/>
      <c r="F52"/>
      <c r="G52"/>
    </row>
    <row r="53" spans="1:14" ht="12" customHeight="1" x14ac:dyDescent="0.25">
      <c r="B53" s="116" t="s">
        <v>47</v>
      </c>
      <c r="C53" s="117">
        <v>41492</v>
      </c>
      <c r="E53"/>
      <c r="F53"/>
      <c r="G53"/>
    </row>
    <row r="54" spans="1:14" ht="12" customHeight="1" x14ac:dyDescent="0.25">
      <c r="B54" s="116" t="s">
        <v>6</v>
      </c>
      <c r="C54" s="117">
        <v>75788</v>
      </c>
      <c r="E54"/>
      <c r="F54"/>
      <c r="G54"/>
    </row>
    <row r="55" spans="1:14" ht="12" customHeight="1" x14ac:dyDescent="0.25">
      <c r="B55" s="116" t="s">
        <v>8</v>
      </c>
      <c r="C55" s="117">
        <v>101185</v>
      </c>
      <c r="E55"/>
      <c r="F55"/>
      <c r="G55"/>
    </row>
    <row r="56" spans="1:14" ht="12" customHeight="1" x14ac:dyDescent="0.25">
      <c r="B56" s="116" t="s">
        <v>21</v>
      </c>
      <c r="C56" s="117">
        <v>125457</v>
      </c>
      <c r="E56"/>
      <c r="F56"/>
      <c r="G56"/>
    </row>
    <row r="57" spans="1:14" ht="12" customHeight="1" x14ac:dyDescent="0.25">
      <c r="B57" s="116" t="s">
        <v>18</v>
      </c>
      <c r="C57" s="117">
        <v>149215</v>
      </c>
      <c r="E57"/>
      <c r="F57"/>
      <c r="G57"/>
    </row>
    <row r="58" spans="1:14" ht="12" customHeight="1" x14ac:dyDescent="0.25">
      <c r="B58" s="116" t="s">
        <v>17</v>
      </c>
      <c r="C58" s="117">
        <v>188826</v>
      </c>
      <c r="E58"/>
      <c r="F58"/>
      <c r="G58"/>
    </row>
    <row r="59" spans="1:14" ht="12" customHeight="1" x14ac:dyDescent="0.25">
      <c r="B59" s="116" t="s">
        <v>7</v>
      </c>
      <c r="C59" s="117">
        <v>229391</v>
      </c>
      <c r="E59"/>
      <c r="F59"/>
      <c r="G59"/>
    </row>
    <row r="60" spans="1:14" ht="12" customHeight="1" x14ac:dyDescent="0.25">
      <c r="B60" s="116" t="s">
        <v>20</v>
      </c>
      <c r="C60" s="117">
        <v>229405</v>
      </c>
      <c r="E60"/>
      <c r="F60"/>
      <c r="G60"/>
    </row>
    <row r="61" spans="1:14" ht="12" customHeight="1" x14ac:dyDescent="0.25">
      <c r="B61" s="116" t="s">
        <v>19</v>
      </c>
      <c r="C61" s="117">
        <v>269118</v>
      </c>
      <c r="E61"/>
      <c r="F61"/>
      <c r="G61"/>
    </row>
    <row r="62" spans="1:14" ht="12" customHeight="1" x14ac:dyDescent="0.25">
      <c r="A62" s="46"/>
      <c r="B62" s="116" t="s">
        <v>14</v>
      </c>
      <c r="C62" s="117">
        <v>339534</v>
      </c>
      <c r="D62" s="46"/>
      <c r="E62"/>
      <c r="F62"/>
      <c r="G62"/>
      <c r="H62" s="46"/>
      <c r="I62" s="46"/>
    </row>
    <row r="63" spans="1:14" ht="12" customHeight="1" x14ac:dyDescent="0.25">
      <c r="A63" s="46"/>
      <c r="B63" s="116" t="s">
        <v>12</v>
      </c>
      <c r="C63" s="117">
        <v>372166</v>
      </c>
      <c r="D63" s="46"/>
      <c r="E63"/>
      <c r="F63"/>
      <c r="G63"/>
      <c r="H63" s="46"/>
      <c r="I63" s="46"/>
    </row>
    <row r="64" spans="1:14" ht="12" customHeight="1" x14ac:dyDescent="0.25">
      <c r="A64" s="25"/>
      <c r="B64" s="116" t="s">
        <v>16</v>
      </c>
      <c r="C64" s="117">
        <v>853663</v>
      </c>
      <c r="D64" s="44"/>
      <c r="E64"/>
      <c r="F64"/>
      <c r="G64"/>
      <c r="H64" s="44"/>
      <c r="I64" s="44"/>
      <c r="L64" s="6"/>
      <c r="M64" s="6"/>
      <c r="N64" s="6"/>
    </row>
    <row r="65" spans="1:9" ht="12" customHeight="1" x14ac:dyDescent="0.25">
      <c r="A65" s="25"/>
      <c r="B65" s="116" t="s">
        <v>9</v>
      </c>
      <c r="C65" s="117">
        <v>1456721</v>
      </c>
      <c r="D65" s="44"/>
      <c r="E65"/>
      <c r="F65"/>
      <c r="G65"/>
      <c r="H65" s="44"/>
      <c r="I65" s="44"/>
    </row>
    <row r="66" spans="1:9" ht="12" customHeight="1" x14ac:dyDescent="0.25">
      <c r="A66" s="25"/>
      <c r="B66" s="33"/>
      <c r="C66" s="45"/>
      <c r="D66" s="45"/>
      <c r="E66"/>
      <c r="F66"/>
      <c r="G66"/>
      <c r="H66" s="45"/>
      <c r="I66" s="45"/>
    </row>
    <row r="67" spans="1:9" ht="12" customHeight="1" x14ac:dyDescent="0.25">
      <c r="A67" s="25"/>
      <c r="B67" s="34"/>
      <c r="C67" s="25"/>
      <c r="D67" s="44"/>
      <c r="E67" s="44"/>
      <c r="F67" s="44"/>
      <c r="G67" s="44"/>
      <c r="H67" s="44"/>
      <c r="I67" s="44"/>
    </row>
    <row r="68" spans="1:9" s="46" customFormat="1" ht="12" customHeight="1" x14ac:dyDescent="0.25">
      <c r="B68" s="32"/>
      <c r="C68" s="40"/>
      <c r="D68" s="39"/>
      <c r="E68" s="39"/>
      <c r="F68" s="39"/>
    </row>
    <row r="69" spans="1:9" s="46" customFormat="1" ht="12" customHeight="1" x14ac:dyDescent="0.25">
      <c r="B69" s="33"/>
      <c r="C69" s="38"/>
      <c r="D69" s="39"/>
      <c r="E69" s="39"/>
      <c r="F69" s="39"/>
    </row>
    <row r="70" spans="1:9" s="46" customFormat="1" ht="12" customHeight="1" x14ac:dyDescent="0.25">
      <c r="B70" s="34"/>
      <c r="C70" s="40"/>
      <c r="D70" s="39"/>
      <c r="E70" s="39"/>
      <c r="F70" s="39"/>
    </row>
    <row r="71" spans="1:9" s="46" customFormat="1" ht="12" customHeight="1" x14ac:dyDescent="0.25"/>
  </sheetData>
  <sortState xmlns:xlrd2="http://schemas.microsoft.com/office/spreadsheetml/2017/richdata2" ref="B50:C65">
    <sortCondition ref="C50:C65"/>
  </sortState>
  <mergeCells count="6">
    <mergeCell ref="B37:F37"/>
    <mergeCell ref="B2:F2"/>
    <mergeCell ref="B34:F34"/>
    <mergeCell ref="B36:F36"/>
    <mergeCell ref="B33:H33"/>
    <mergeCell ref="B35:G35"/>
  </mergeCells>
  <hyperlinks>
    <hyperlink ref="C1" location="Contents!A1" display="[contents Ç]" xr:uid="{00000000-0004-0000-1100-000000000000}"/>
    <hyperlink ref="B36" r:id="rId1" display="http://www.observatorioemigracao.pt/np4/5810.html" xr:uid="{3DC99B5D-A04A-43BE-8A65-3ED90B6AA803}"/>
    <hyperlink ref="B36:F36" r:id="rId2" display="http://www.observatorioemigracao.pt/np4EN/8383.html" xr:uid="{A801D349-00BC-4C4B-9E0A-722AF2D2E641}"/>
    <hyperlink ref="B37" r:id="rId3" display="http://www.observatorioemigracao.pt/np4/5810.html" xr:uid="{0F030C3A-7CB0-4DFC-9BF7-D846BCD1B6AB}"/>
    <hyperlink ref="B37:F37" r:id="rId4" display="http://www.observatorioemigracao.pt/np4/8383.html" xr:uid="{E4EE11FD-8035-4006-886D-739E1A1DC678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showGridLines="0" zoomScaleNormal="100" workbookViewId="0">
      <selection activeCell="C1" sqref="C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1" customWidth="1"/>
    <col min="8" max="8" width="8.7109375" style="1"/>
    <col min="9" max="13" width="16.7109375" customWidth="1"/>
    <col min="16" max="16384" width="8.7109375" style="1"/>
  </cols>
  <sheetData>
    <row r="1" spans="1:18" ht="30" customHeight="1" x14ac:dyDescent="0.25">
      <c r="A1" s="48" t="s">
        <v>0</v>
      </c>
      <c r="B1" s="105"/>
      <c r="C1" s="76" t="s">
        <v>2</v>
      </c>
      <c r="D1" s="73"/>
      <c r="E1" s="12"/>
      <c r="F1" s="12"/>
    </row>
    <row r="2" spans="1:18" ht="30" customHeight="1" thickBot="1" x14ac:dyDescent="0.3">
      <c r="B2" s="232" t="s">
        <v>80</v>
      </c>
      <c r="C2" s="233"/>
      <c r="D2" s="233"/>
      <c r="E2" s="233"/>
      <c r="F2" s="233"/>
      <c r="G2" s="233"/>
    </row>
    <row r="3" spans="1:18" ht="60" customHeight="1" x14ac:dyDescent="0.25">
      <c r="B3" s="16" t="s">
        <v>5</v>
      </c>
      <c r="C3" s="13" t="s">
        <v>22</v>
      </c>
      <c r="D3" s="13" t="s">
        <v>23</v>
      </c>
      <c r="E3" s="13" t="s">
        <v>24</v>
      </c>
      <c r="F3" s="13" t="s">
        <v>25</v>
      </c>
      <c r="G3" s="14" t="s">
        <v>26</v>
      </c>
    </row>
    <row r="4" spans="1:18" ht="15" customHeight="1" x14ac:dyDescent="0.25">
      <c r="A4" s="121"/>
      <c r="B4" s="151" t="s">
        <v>21</v>
      </c>
      <c r="C4" s="152">
        <v>1708</v>
      </c>
      <c r="D4" s="152" t="s">
        <v>46</v>
      </c>
      <c r="E4" s="153" t="s">
        <v>46</v>
      </c>
      <c r="F4" s="153" t="s">
        <v>46</v>
      </c>
      <c r="G4" s="152">
        <v>125457</v>
      </c>
      <c r="J4" s="1"/>
      <c r="K4" s="285"/>
      <c r="L4" s="285"/>
      <c r="M4" s="285"/>
      <c r="N4" s="285"/>
      <c r="O4" s="285"/>
    </row>
    <row r="5" spans="1:18" s="131" customFormat="1" ht="15" customHeight="1" x14ac:dyDescent="0.25">
      <c r="A5" s="57"/>
      <c r="B5" s="154" t="s">
        <v>54</v>
      </c>
      <c r="C5" s="155">
        <v>579</v>
      </c>
      <c r="D5" s="155">
        <v>3020</v>
      </c>
      <c r="E5" s="156">
        <v>3989</v>
      </c>
      <c r="F5" s="156">
        <v>0</v>
      </c>
      <c r="G5" s="155" t="s">
        <v>46</v>
      </c>
      <c r="I5"/>
      <c r="K5" s="285"/>
      <c r="L5" s="285"/>
      <c r="M5" s="285"/>
      <c r="N5" s="285"/>
      <c r="O5" s="285"/>
    </row>
    <row r="6" spans="1:18" ht="15" customHeight="1" x14ac:dyDescent="0.25">
      <c r="A6" s="15"/>
      <c r="B6" s="157" t="s">
        <v>6</v>
      </c>
      <c r="C6" s="155">
        <v>3215</v>
      </c>
      <c r="D6" s="155">
        <v>37376</v>
      </c>
      <c r="E6" s="156">
        <v>48655</v>
      </c>
      <c r="F6" s="156">
        <v>236</v>
      </c>
      <c r="G6" s="155">
        <v>75788</v>
      </c>
      <c r="J6" s="1"/>
      <c r="K6" s="1"/>
      <c r="L6" s="1"/>
      <c r="M6" s="1"/>
      <c r="N6" s="1"/>
      <c r="O6" s="1"/>
    </row>
    <row r="7" spans="1:18" ht="15" customHeight="1" x14ac:dyDescent="0.25">
      <c r="A7" s="15"/>
      <c r="B7" s="157" t="s">
        <v>16</v>
      </c>
      <c r="C7" s="155">
        <v>439</v>
      </c>
      <c r="D7" s="155">
        <v>137973</v>
      </c>
      <c r="E7" s="156" t="s">
        <v>46</v>
      </c>
      <c r="F7" s="156" t="s">
        <v>46</v>
      </c>
      <c r="G7" s="155">
        <v>853663</v>
      </c>
      <c r="J7" s="1"/>
      <c r="K7" s="1"/>
      <c r="L7" s="1"/>
      <c r="M7" s="1"/>
      <c r="N7" s="1"/>
      <c r="O7" s="1"/>
    </row>
    <row r="8" spans="1:18" ht="15" customHeight="1" x14ac:dyDescent="0.25">
      <c r="A8" s="15"/>
      <c r="B8" s="158" t="s">
        <v>17</v>
      </c>
      <c r="C8" s="159">
        <v>550</v>
      </c>
      <c r="D8" s="159">
        <v>143160</v>
      </c>
      <c r="E8" s="160">
        <v>25855</v>
      </c>
      <c r="F8" s="160">
        <v>653</v>
      </c>
      <c r="G8" s="159">
        <v>188826</v>
      </c>
      <c r="J8" s="1"/>
      <c r="K8" s="285"/>
      <c r="L8" s="285"/>
      <c r="M8" s="285"/>
      <c r="N8" s="285"/>
      <c r="O8" s="285"/>
      <c r="P8" s="285"/>
      <c r="Q8" s="285"/>
      <c r="R8" s="285"/>
    </row>
    <row r="9" spans="1:18" s="131" customFormat="1" ht="15" customHeight="1" x14ac:dyDescent="0.25">
      <c r="A9" s="57"/>
      <c r="B9" s="158" t="s">
        <v>53</v>
      </c>
      <c r="C9" s="159">
        <v>968</v>
      </c>
      <c r="D9" s="159">
        <v>3033</v>
      </c>
      <c r="E9" s="160">
        <v>2970</v>
      </c>
      <c r="F9" s="160">
        <v>25</v>
      </c>
      <c r="G9" s="159">
        <v>3610</v>
      </c>
      <c r="I9"/>
      <c r="J9"/>
      <c r="K9" s="285"/>
      <c r="L9" s="285"/>
      <c r="M9" s="285"/>
      <c r="N9" s="285"/>
      <c r="O9" s="285"/>
      <c r="P9" s="285"/>
      <c r="Q9" s="285"/>
      <c r="R9" s="285"/>
    </row>
    <row r="10" spans="1:18" ht="15" customHeight="1" x14ac:dyDescent="0.25">
      <c r="A10" s="15"/>
      <c r="B10" s="158" t="s">
        <v>9</v>
      </c>
      <c r="C10" s="159">
        <v>7643</v>
      </c>
      <c r="D10" s="159">
        <v>587300</v>
      </c>
      <c r="E10" s="160">
        <v>537000</v>
      </c>
      <c r="F10" s="160">
        <v>1794</v>
      </c>
      <c r="G10" s="159">
        <v>1456721</v>
      </c>
      <c r="J10" s="1"/>
      <c r="K10" s="1"/>
      <c r="L10" s="1"/>
      <c r="M10" s="1"/>
      <c r="N10" s="1"/>
      <c r="O10" s="1"/>
    </row>
    <row r="11" spans="1:18" ht="15" customHeight="1" x14ac:dyDescent="0.25">
      <c r="A11" s="15"/>
      <c r="B11" s="158" t="s">
        <v>7</v>
      </c>
      <c r="C11" s="159">
        <v>5380</v>
      </c>
      <c r="D11" s="159">
        <v>114825</v>
      </c>
      <c r="E11" s="160">
        <v>138555</v>
      </c>
      <c r="F11" s="160">
        <v>635</v>
      </c>
      <c r="G11" s="159">
        <v>229391</v>
      </c>
      <c r="J11" s="1"/>
      <c r="K11" s="271"/>
      <c r="L11" s="272"/>
      <c r="M11" s="272"/>
      <c r="N11" s="272"/>
      <c r="O11" s="272"/>
      <c r="P11" s="272"/>
      <c r="Q11" s="272"/>
    </row>
    <row r="12" spans="1:18" ht="15" customHeight="1" x14ac:dyDescent="0.25">
      <c r="A12" s="15"/>
      <c r="B12" s="158" t="s">
        <v>10</v>
      </c>
      <c r="C12" s="159">
        <v>528</v>
      </c>
      <c r="D12" s="159">
        <v>6520</v>
      </c>
      <c r="E12" s="160">
        <v>6847</v>
      </c>
      <c r="F12" s="160">
        <v>34</v>
      </c>
      <c r="G12" s="159">
        <v>8051</v>
      </c>
      <c r="J12" s="1"/>
      <c r="K12" s="1"/>
      <c r="L12" s="1"/>
      <c r="M12" s="1"/>
      <c r="N12" s="1"/>
      <c r="O12" s="1"/>
    </row>
    <row r="13" spans="1:18" ht="15" customHeight="1" x14ac:dyDescent="0.25">
      <c r="A13" s="15"/>
      <c r="B13" s="158" t="s">
        <v>18</v>
      </c>
      <c r="C13" s="159">
        <v>3286</v>
      </c>
      <c r="D13" s="159">
        <v>72821</v>
      </c>
      <c r="E13" s="160">
        <v>95057</v>
      </c>
      <c r="F13" s="160">
        <v>981</v>
      </c>
      <c r="G13" s="159">
        <v>149215</v>
      </c>
      <c r="K13" s="236"/>
      <c r="L13" s="240"/>
      <c r="M13" s="240"/>
      <c r="N13" s="240"/>
    </row>
    <row r="14" spans="1:18" ht="15" customHeight="1" x14ac:dyDescent="0.25">
      <c r="A14" s="15"/>
      <c r="B14" s="158" t="s">
        <v>47</v>
      </c>
      <c r="C14" s="159">
        <v>1439</v>
      </c>
      <c r="D14" s="159">
        <v>3767</v>
      </c>
      <c r="E14" s="160">
        <v>5560</v>
      </c>
      <c r="F14" s="160" t="s">
        <v>46</v>
      </c>
      <c r="G14" s="159">
        <v>41492</v>
      </c>
    </row>
    <row r="15" spans="1:18" ht="15" customHeight="1" x14ac:dyDescent="0.25">
      <c r="A15" s="15"/>
      <c r="B15" s="158" t="s">
        <v>11</v>
      </c>
      <c r="C15" s="159">
        <v>1933</v>
      </c>
      <c r="D15" s="159">
        <v>19820</v>
      </c>
      <c r="E15" s="160">
        <v>24193</v>
      </c>
      <c r="F15" s="160">
        <v>92</v>
      </c>
      <c r="G15" s="159">
        <v>34118</v>
      </c>
      <c r="K15" s="286"/>
      <c r="L15" s="286"/>
      <c r="M15" s="286"/>
      <c r="N15" s="286"/>
      <c r="O15" s="286"/>
      <c r="P15" s="286"/>
    </row>
    <row r="16" spans="1:18" ht="15" customHeight="1" x14ac:dyDescent="0.25">
      <c r="A16" s="15"/>
      <c r="B16" s="158" t="s">
        <v>13</v>
      </c>
      <c r="C16" s="159">
        <v>344</v>
      </c>
      <c r="D16" s="159">
        <v>3664</v>
      </c>
      <c r="E16" s="160">
        <v>5050</v>
      </c>
      <c r="F16" s="160">
        <v>27</v>
      </c>
      <c r="G16" s="159">
        <v>767</v>
      </c>
    </row>
    <row r="17" spans="1:17" ht="15" customHeight="1" x14ac:dyDescent="0.25">
      <c r="A17" s="15"/>
      <c r="B17" s="158" t="s">
        <v>8</v>
      </c>
      <c r="C17" s="159">
        <v>6471</v>
      </c>
      <c r="D17" s="159">
        <v>95221</v>
      </c>
      <c r="E17" s="160">
        <v>97628</v>
      </c>
      <c r="F17" s="160">
        <v>256</v>
      </c>
      <c r="G17" s="159">
        <v>101185</v>
      </c>
    </row>
    <row r="18" spans="1:17" ht="15" customHeight="1" x14ac:dyDescent="0.25">
      <c r="A18" s="15"/>
      <c r="B18" s="158" t="s">
        <v>14</v>
      </c>
      <c r="C18" s="159">
        <v>7542</v>
      </c>
      <c r="D18" s="159">
        <v>210731</v>
      </c>
      <c r="E18" s="160">
        <v>257691</v>
      </c>
      <c r="F18" s="160">
        <v>2008</v>
      </c>
      <c r="G18" s="159">
        <v>339534</v>
      </c>
    </row>
    <row r="19" spans="1:17" ht="15" customHeight="1" x14ac:dyDescent="0.25">
      <c r="A19" s="15"/>
      <c r="B19" s="158" t="s">
        <v>12</v>
      </c>
      <c r="C19" s="159">
        <v>6664</v>
      </c>
      <c r="D19" s="159">
        <v>165726</v>
      </c>
      <c r="E19" s="160">
        <v>268245</v>
      </c>
      <c r="F19" s="160">
        <v>2042</v>
      </c>
      <c r="G19" s="159">
        <v>372166</v>
      </c>
    </row>
    <row r="20" spans="1:17" ht="15" customHeight="1" x14ac:dyDescent="0.25">
      <c r="A20" s="15"/>
      <c r="B20" s="158" t="s">
        <v>19</v>
      </c>
      <c r="C20" s="159">
        <v>679</v>
      </c>
      <c r="D20" s="159">
        <v>157418</v>
      </c>
      <c r="E20" s="160">
        <v>48158</v>
      </c>
      <c r="F20" s="160">
        <v>1081</v>
      </c>
      <c r="G20" s="159">
        <v>269118</v>
      </c>
    </row>
    <row r="21" spans="1:17" ht="15" customHeight="1" thickBot="1" x14ac:dyDescent="0.3">
      <c r="A21" s="15"/>
      <c r="B21" s="287" t="s">
        <v>20</v>
      </c>
      <c r="C21" s="288">
        <v>532</v>
      </c>
      <c r="D21" s="288">
        <v>37326</v>
      </c>
      <c r="E21" s="289" t="s">
        <v>46</v>
      </c>
      <c r="F21" s="289" t="s">
        <v>46</v>
      </c>
      <c r="G21" s="288">
        <v>229405</v>
      </c>
    </row>
    <row r="22" spans="1:17" ht="15" customHeight="1" x14ac:dyDescent="0.25">
      <c r="A22" s="125"/>
      <c r="B22" s="3"/>
      <c r="C22" s="3"/>
      <c r="D22" s="3"/>
      <c r="E22" s="4"/>
      <c r="F22" s="4"/>
      <c r="G22" s="4"/>
    </row>
    <row r="23" spans="1:17" ht="105" customHeight="1" x14ac:dyDescent="0.25">
      <c r="A23" s="56" t="s">
        <v>48</v>
      </c>
      <c r="B23" s="236" t="s">
        <v>103</v>
      </c>
      <c r="C23" s="236"/>
      <c r="D23" s="236"/>
      <c r="E23" s="236"/>
      <c r="F23" s="236"/>
      <c r="G23" s="236"/>
      <c r="I23" s="147"/>
      <c r="J23" s="148"/>
      <c r="K23" s="148"/>
      <c r="L23" s="148"/>
      <c r="M23" s="149"/>
      <c r="P23"/>
      <c r="Q23"/>
    </row>
    <row r="24" spans="1:17" ht="120" customHeight="1" x14ac:dyDescent="0.25">
      <c r="A24" s="56" t="s">
        <v>4</v>
      </c>
      <c r="B24" s="234" t="s">
        <v>72</v>
      </c>
      <c r="C24" s="235"/>
      <c r="D24" s="235"/>
      <c r="E24" s="235"/>
      <c r="F24" s="235"/>
      <c r="G24" s="235"/>
      <c r="H24" s="104"/>
    </row>
    <row r="25" spans="1:17" s="293" customFormat="1" ht="15" customHeight="1" x14ac:dyDescent="0.25">
      <c r="A25" s="290" t="s">
        <v>3</v>
      </c>
      <c r="B25" s="291" t="s">
        <v>108</v>
      </c>
      <c r="C25" s="292"/>
      <c r="D25" s="292"/>
      <c r="E25" s="292"/>
      <c r="F25" s="292"/>
      <c r="G25" s="292"/>
      <c r="H25" s="77"/>
    </row>
    <row r="26" spans="1:17" s="293" customFormat="1" ht="15" customHeight="1" x14ac:dyDescent="0.25">
      <c r="A26" s="290" t="s">
        <v>1</v>
      </c>
      <c r="B26" s="294" t="s">
        <v>106</v>
      </c>
      <c r="C26" s="294"/>
      <c r="D26" s="294"/>
      <c r="E26" s="294"/>
      <c r="F26" s="294"/>
      <c r="G26" s="77"/>
    </row>
    <row r="27" spans="1:17" s="293" customFormat="1" ht="15" customHeight="1" x14ac:dyDescent="0.25">
      <c r="A27" s="290"/>
      <c r="B27" s="294" t="s">
        <v>107</v>
      </c>
      <c r="C27" s="294"/>
      <c r="D27" s="294"/>
      <c r="E27" s="294"/>
      <c r="F27" s="294"/>
      <c r="G27" s="77"/>
    </row>
    <row r="28" spans="1:17" ht="15" customHeight="1" x14ac:dyDescent="0.25">
      <c r="A28" s="125"/>
      <c r="B28" s="125"/>
      <c r="C28" s="125"/>
      <c r="D28" s="125"/>
    </row>
    <row r="29" spans="1:17" ht="15" customHeight="1" x14ac:dyDescent="0.25">
      <c r="A29" s="125"/>
      <c r="B29" s="125"/>
      <c r="C29" s="125"/>
      <c r="D29" s="125"/>
    </row>
    <row r="30" spans="1:17" ht="15" customHeight="1" x14ac:dyDescent="0.25">
      <c r="A30" s="125"/>
      <c r="B30" s="125"/>
      <c r="C30" s="125"/>
      <c r="D30" s="125"/>
    </row>
    <row r="31" spans="1:17" ht="15" customHeight="1" x14ac:dyDescent="0.25">
      <c r="A31" s="125"/>
      <c r="B31" s="125"/>
      <c r="C31" s="125"/>
      <c r="D31" s="125"/>
      <c r="I31" s="146"/>
    </row>
    <row r="32" spans="1:17" ht="15" customHeight="1" x14ac:dyDescent="0.25">
      <c r="A32" s="125"/>
      <c r="B32" s="125"/>
      <c r="C32" s="125"/>
      <c r="D32" s="125"/>
    </row>
    <row r="33" spans="1:4" ht="15" customHeight="1" x14ac:dyDescent="0.25">
      <c r="A33" s="125"/>
      <c r="B33" s="125"/>
      <c r="C33" s="125"/>
      <c r="D33" s="125"/>
    </row>
    <row r="34" spans="1:4" ht="15" customHeight="1" x14ac:dyDescent="0.25">
      <c r="A34" s="125"/>
      <c r="B34" s="125"/>
      <c r="C34" s="125"/>
      <c r="D34" s="125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11">
    <mergeCell ref="K13:N13"/>
    <mergeCell ref="K15:P15"/>
    <mergeCell ref="K4:O5"/>
    <mergeCell ref="K8:R9"/>
    <mergeCell ref="K11:Q11"/>
    <mergeCell ref="B27:F27"/>
    <mergeCell ref="B2:G2"/>
    <mergeCell ref="B24:G24"/>
    <mergeCell ref="B25:G25"/>
    <mergeCell ref="B23:G23"/>
    <mergeCell ref="B26:F26"/>
  </mergeCells>
  <hyperlinks>
    <hyperlink ref="C1" location="Contents!A1" display="[contents Ç]" xr:uid="{00000000-0004-0000-0100-000000000000}"/>
    <hyperlink ref="B26" r:id="rId1" display="http://www.observatorioemigracao.pt/np4/5810.html" xr:uid="{CA047962-1AF4-4344-9776-108264E324BB}"/>
    <hyperlink ref="B26:F26" r:id="rId2" display="http://www.observatorioemigracao.pt/np4EN/8383.html" xr:uid="{ACAE09FE-DC71-4198-B3C6-603A0ADFA3CC}"/>
    <hyperlink ref="B27" r:id="rId3" display="http://www.observatorioemigracao.pt/np4/5810.html" xr:uid="{2E2E7F21-B5DC-423D-9C6A-7C764AE8D7B3}"/>
    <hyperlink ref="B27:F27" r:id="rId4" display="http://www.observatorioemigracao.pt/np4/8383.html" xr:uid="{C124B412-20EF-465D-8C9B-F1754A1C82E2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1" customWidth="1"/>
    <col min="6" max="6" width="16.7109375" customWidth="1"/>
    <col min="7" max="16384" width="8.7109375" style="1"/>
  </cols>
  <sheetData>
    <row r="1" spans="1:8" ht="30" customHeight="1" x14ac:dyDescent="0.25">
      <c r="A1" s="48" t="s">
        <v>0</v>
      </c>
      <c r="B1" s="105"/>
      <c r="C1" s="76" t="s">
        <v>2</v>
      </c>
      <c r="D1" s="12"/>
    </row>
    <row r="2" spans="1:8" ht="30" customHeight="1" thickBot="1" x14ac:dyDescent="0.3">
      <c r="B2" s="237" t="s">
        <v>82</v>
      </c>
      <c r="C2" s="238"/>
      <c r="D2" s="238"/>
      <c r="E2" s="238"/>
      <c r="F2" s="239"/>
    </row>
    <row r="3" spans="1:8" ht="30" customHeight="1" x14ac:dyDescent="0.25">
      <c r="B3" s="247" t="s">
        <v>5</v>
      </c>
      <c r="C3" s="249" t="s">
        <v>27</v>
      </c>
      <c r="D3" s="244" t="s">
        <v>28</v>
      </c>
      <c r="E3" s="245"/>
      <c r="F3" s="246"/>
    </row>
    <row r="4" spans="1:8" ht="45" customHeight="1" x14ac:dyDescent="0.25">
      <c r="B4" s="248"/>
      <c r="C4" s="250"/>
      <c r="D4" s="85" t="s">
        <v>15</v>
      </c>
      <c r="E4" s="98" t="s">
        <v>29</v>
      </c>
      <c r="F4" s="124" t="s">
        <v>52</v>
      </c>
    </row>
    <row r="5" spans="1:8" ht="15" customHeight="1" x14ac:dyDescent="0.25">
      <c r="B5" s="175" t="s">
        <v>21</v>
      </c>
      <c r="C5" s="176" t="s">
        <v>46</v>
      </c>
      <c r="D5" s="177">
        <v>1708</v>
      </c>
      <c r="E5" s="178" t="s">
        <v>46</v>
      </c>
      <c r="F5" s="178" t="s">
        <v>46</v>
      </c>
      <c r="H5" s="128"/>
    </row>
    <row r="6" spans="1:8" s="130" customFormat="1" ht="15" customHeight="1" x14ac:dyDescent="0.25">
      <c r="B6" s="161" t="s">
        <v>54</v>
      </c>
      <c r="C6" s="162">
        <v>121311</v>
      </c>
      <c r="D6" s="163">
        <v>579</v>
      </c>
      <c r="E6" s="164">
        <f>D6/C6*100</f>
        <v>0.4772856542275638</v>
      </c>
      <c r="F6" s="165"/>
    </row>
    <row r="7" spans="1:8" ht="15" customHeight="1" x14ac:dyDescent="0.25">
      <c r="B7" s="167" t="s">
        <v>6</v>
      </c>
      <c r="C7" s="168">
        <v>129450</v>
      </c>
      <c r="D7" s="169">
        <v>3215</v>
      </c>
      <c r="E7" s="170">
        <f>D7/C7*100</f>
        <v>2.4835843955195056</v>
      </c>
      <c r="F7" s="165" t="s">
        <v>46</v>
      </c>
      <c r="H7" s="128"/>
    </row>
    <row r="8" spans="1:8" ht="15" customHeight="1" x14ac:dyDescent="0.25">
      <c r="B8" s="161" t="s">
        <v>16</v>
      </c>
      <c r="C8" s="162">
        <v>20730</v>
      </c>
      <c r="D8" s="163">
        <v>439</v>
      </c>
      <c r="E8" s="164">
        <f>D8/C8*100</f>
        <v>2.117703810902074</v>
      </c>
      <c r="F8" s="166" t="s">
        <v>75</v>
      </c>
      <c r="H8" s="128"/>
    </row>
    <row r="9" spans="1:8" ht="15" customHeight="1" x14ac:dyDescent="0.25">
      <c r="B9" s="167" t="s">
        <v>17</v>
      </c>
      <c r="C9" s="168">
        <v>184590</v>
      </c>
      <c r="D9" s="169">
        <v>550</v>
      </c>
      <c r="E9" s="170">
        <f>D9/C9*100</f>
        <v>0.29795763584159485</v>
      </c>
      <c r="F9" s="165" t="s">
        <v>46</v>
      </c>
      <c r="H9" s="128"/>
    </row>
    <row r="10" spans="1:8" s="129" customFormat="1" ht="15" customHeight="1" x14ac:dyDescent="0.25">
      <c r="B10" s="167" t="s">
        <v>53</v>
      </c>
      <c r="C10" s="168">
        <v>67562</v>
      </c>
      <c r="D10" s="169">
        <v>968</v>
      </c>
      <c r="E10" s="170">
        <f t="shared" ref="E10:E20" si="0">D10/C10*100</f>
        <v>1.4327580592640834</v>
      </c>
      <c r="F10" s="165"/>
    </row>
    <row r="11" spans="1:8" ht="15" customHeight="1" x14ac:dyDescent="0.25">
      <c r="B11" s="167" t="s">
        <v>9</v>
      </c>
      <c r="C11" s="168">
        <v>385591</v>
      </c>
      <c r="D11" s="169">
        <v>7643</v>
      </c>
      <c r="E11" s="170">
        <f t="shared" si="0"/>
        <v>1.9821520730514977</v>
      </c>
      <c r="F11" s="166" t="s">
        <v>46</v>
      </c>
      <c r="H11" s="128"/>
    </row>
    <row r="12" spans="1:8" ht="15" customHeight="1" x14ac:dyDescent="0.25">
      <c r="B12" s="167" t="s">
        <v>7</v>
      </c>
      <c r="C12" s="168">
        <v>740305</v>
      </c>
      <c r="D12" s="169">
        <v>5380</v>
      </c>
      <c r="E12" s="170">
        <f t="shared" si="0"/>
        <v>0.72672749745037513</v>
      </c>
      <c r="F12" s="165" t="s">
        <v>46</v>
      </c>
      <c r="H12" s="128"/>
    </row>
    <row r="13" spans="1:8" ht="15" customHeight="1" x14ac:dyDescent="0.25">
      <c r="B13" s="167" t="s">
        <v>10</v>
      </c>
      <c r="C13" s="168">
        <v>332778</v>
      </c>
      <c r="D13" s="169">
        <v>528</v>
      </c>
      <c r="E13" s="170">
        <f t="shared" si="0"/>
        <v>0.15866433478174638</v>
      </c>
      <c r="F13" s="165" t="s">
        <v>46</v>
      </c>
      <c r="H13" s="128"/>
    </row>
    <row r="14" spans="1:8" ht="15" customHeight="1" x14ac:dyDescent="0.25">
      <c r="B14" s="167" t="s">
        <v>99</v>
      </c>
      <c r="C14" s="168">
        <v>22490</v>
      </c>
      <c r="D14" s="169">
        <v>3286</v>
      </c>
      <c r="E14" s="170">
        <f t="shared" si="0"/>
        <v>14.610938194753222</v>
      </c>
      <c r="F14" s="165" t="s">
        <v>45</v>
      </c>
      <c r="H14" s="128"/>
    </row>
    <row r="15" spans="1:8" ht="15" customHeight="1" x14ac:dyDescent="0.25">
      <c r="B15" s="167" t="s">
        <v>47</v>
      </c>
      <c r="C15" s="168" t="s">
        <v>46</v>
      </c>
      <c r="D15" s="169">
        <v>1439</v>
      </c>
      <c r="E15" s="170" t="s">
        <v>46</v>
      </c>
      <c r="F15" s="165" t="s">
        <v>46</v>
      </c>
      <c r="H15" s="128"/>
    </row>
    <row r="16" spans="1:8" ht="15" customHeight="1" x14ac:dyDescent="0.25">
      <c r="B16" s="167" t="s">
        <v>11</v>
      </c>
      <c r="C16" s="168">
        <v>189007</v>
      </c>
      <c r="D16" s="169">
        <v>1933</v>
      </c>
      <c r="E16" s="170">
        <f t="shared" si="0"/>
        <v>1.0227134444756014</v>
      </c>
      <c r="F16" s="165" t="s">
        <v>46</v>
      </c>
      <c r="H16" s="128"/>
    </row>
    <row r="17" spans="1:15" ht="15" customHeight="1" x14ac:dyDescent="0.25">
      <c r="A17" s="57"/>
      <c r="B17" s="167" t="s">
        <v>13</v>
      </c>
      <c r="C17" s="168">
        <v>30819</v>
      </c>
      <c r="D17" s="169">
        <v>344</v>
      </c>
      <c r="E17" s="170">
        <f t="shared" si="0"/>
        <v>1.1161945553067911</v>
      </c>
      <c r="F17" s="165" t="s">
        <v>46</v>
      </c>
      <c r="H17" s="128"/>
    </row>
    <row r="18" spans="1:15" ht="15" customHeight="1" x14ac:dyDescent="0.25">
      <c r="B18" s="167" t="s">
        <v>8</v>
      </c>
      <c r="C18" s="168">
        <v>523618</v>
      </c>
      <c r="D18" s="169">
        <v>6471</v>
      </c>
      <c r="E18" s="170">
        <f t="shared" si="0"/>
        <v>1.2358245896817908</v>
      </c>
      <c r="F18" s="165" t="s">
        <v>46</v>
      </c>
      <c r="H18" s="128"/>
    </row>
    <row r="19" spans="1:15" ht="15" customHeight="1" x14ac:dyDescent="0.25">
      <c r="B19" s="167" t="s">
        <v>14</v>
      </c>
      <c r="C19" s="168">
        <v>137685</v>
      </c>
      <c r="D19" s="169">
        <v>7542</v>
      </c>
      <c r="E19" s="170">
        <f t="shared" si="0"/>
        <v>5.4777208846279555</v>
      </c>
      <c r="F19" s="179" t="s">
        <v>56</v>
      </c>
      <c r="H19" s="128"/>
    </row>
    <row r="20" spans="1:15" ht="15" customHeight="1" x14ac:dyDescent="0.25">
      <c r="B20" s="167" t="s">
        <v>12</v>
      </c>
      <c r="C20" s="168">
        <v>322196</v>
      </c>
      <c r="D20" s="169">
        <v>6664</v>
      </c>
      <c r="E20" s="170">
        <f t="shared" si="0"/>
        <v>2.0683062483705572</v>
      </c>
      <c r="F20" s="166" t="s">
        <v>98</v>
      </c>
      <c r="H20" s="128"/>
    </row>
    <row r="21" spans="1:15" ht="15" customHeight="1" x14ac:dyDescent="0.25">
      <c r="B21" s="167" t="s">
        <v>19</v>
      </c>
      <c r="C21" s="168">
        <v>707362</v>
      </c>
      <c r="D21" s="169">
        <v>679</v>
      </c>
      <c r="E21" s="170">
        <f>D21/C21*100</f>
        <v>9.5990454675258213E-2</v>
      </c>
      <c r="F21" s="165" t="s">
        <v>46</v>
      </c>
      <c r="H21" s="128"/>
    </row>
    <row r="22" spans="1:15" ht="15" customHeight="1" thickBot="1" x14ac:dyDescent="0.3">
      <c r="B22" s="171" t="s">
        <v>20</v>
      </c>
      <c r="C22" s="172">
        <v>287499</v>
      </c>
      <c r="D22" s="173">
        <v>532</v>
      </c>
      <c r="E22" s="174">
        <f>D22/C22*100</f>
        <v>0.18504412189259789</v>
      </c>
      <c r="F22" s="180" t="s">
        <v>46</v>
      </c>
    </row>
    <row r="23" spans="1:15" ht="15" customHeight="1" x14ac:dyDescent="0.25">
      <c r="B23" s="3"/>
      <c r="C23" s="4"/>
      <c r="D23" s="4"/>
      <c r="E23" s="4"/>
    </row>
    <row r="24" spans="1:15" ht="30" customHeight="1" x14ac:dyDescent="0.25">
      <c r="A24" s="56" t="s">
        <v>48</v>
      </c>
      <c r="B24" s="236" t="s">
        <v>97</v>
      </c>
      <c r="C24" s="240"/>
      <c r="D24" s="240"/>
      <c r="E24" s="240"/>
      <c r="F24" s="241"/>
      <c r="G24" s="3"/>
      <c r="H24" s="3"/>
      <c r="I24" s="4"/>
      <c r="J24" s="4"/>
      <c r="K24" s="4"/>
      <c r="L24"/>
      <c r="M24"/>
      <c r="N24"/>
      <c r="O24"/>
    </row>
    <row r="25" spans="1:15" ht="105" customHeight="1" x14ac:dyDescent="0.25">
      <c r="A25" s="56" t="s">
        <v>4</v>
      </c>
      <c r="B25" s="242" t="s">
        <v>58</v>
      </c>
      <c r="C25" s="243"/>
      <c r="D25" s="243"/>
      <c r="E25" s="243"/>
      <c r="F25" s="241"/>
    </row>
    <row r="26" spans="1:15" s="293" customFormat="1" ht="15" customHeight="1" x14ac:dyDescent="0.25">
      <c r="A26" s="290" t="s">
        <v>3</v>
      </c>
      <c r="B26" s="291" t="s">
        <v>108</v>
      </c>
      <c r="C26" s="292"/>
      <c r="D26" s="292"/>
      <c r="E26" s="292"/>
      <c r="F26" s="292"/>
      <c r="G26" s="292"/>
      <c r="H26" s="77"/>
    </row>
    <row r="27" spans="1:15" s="293" customFormat="1" ht="15" customHeight="1" x14ac:dyDescent="0.25">
      <c r="A27" s="290" t="s">
        <v>1</v>
      </c>
      <c r="B27" s="294" t="s">
        <v>106</v>
      </c>
      <c r="C27" s="294"/>
      <c r="D27" s="294"/>
      <c r="E27" s="294"/>
      <c r="F27" s="294"/>
      <c r="G27" s="77"/>
    </row>
    <row r="28" spans="1:15" s="293" customFormat="1" ht="15" customHeight="1" x14ac:dyDescent="0.25">
      <c r="A28" s="290"/>
      <c r="B28" s="294" t="s">
        <v>107</v>
      </c>
      <c r="C28" s="294"/>
      <c r="D28" s="294"/>
      <c r="E28" s="294"/>
      <c r="F28" s="294"/>
      <c r="G28" s="77"/>
    </row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xmlns:xlrd2="http://schemas.microsoft.com/office/spreadsheetml/2017/richdata2" ref="C37:D52">
    <sortCondition descending="1" ref="D36"/>
  </sortState>
  <mergeCells count="9">
    <mergeCell ref="B28:F28"/>
    <mergeCell ref="B2:F2"/>
    <mergeCell ref="B24:F24"/>
    <mergeCell ref="B25:F25"/>
    <mergeCell ref="B27:F27"/>
    <mergeCell ref="D3:F3"/>
    <mergeCell ref="B3:B4"/>
    <mergeCell ref="C3:C4"/>
    <mergeCell ref="B26:G26"/>
  </mergeCells>
  <hyperlinks>
    <hyperlink ref="C1" location="Contents!A1" display="[contents Ç]" xr:uid="{00000000-0004-0000-0200-000000000000}"/>
    <hyperlink ref="B27" r:id="rId1" display="http://www.observatorioemigracao.pt/np4/5810.html" xr:uid="{BF6C42BB-0AF6-4897-89AF-408E3E05E9F8}"/>
    <hyperlink ref="B27:F27" r:id="rId2" display="http://www.observatorioemigracao.pt/np4EN/8383.html" xr:uid="{64F7719B-A682-4340-B2DB-A79BE36FCAD4}"/>
    <hyperlink ref="B28" r:id="rId3" display="http://www.observatorioemigracao.pt/np4/5810.html" xr:uid="{BF54B012-2549-48D0-BB48-04B2B5458180}"/>
    <hyperlink ref="B28:F28" r:id="rId4" display="http://www.observatorioemigracao.pt/np4/8383.html" xr:uid="{B091B0CE-A26F-4D8A-A460-911DEECA649C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1" customWidth="1"/>
    <col min="9" max="9" width="8.7109375" style="1"/>
    <col min="11" max="16384" width="8.7109375" style="1"/>
  </cols>
  <sheetData>
    <row r="1" spans="1:10" ht="30" customHeight="1" x14ac:dyDescent="0.25">
      <c r="A1" s="48" t="s">
        <v>0</v>
      </c>
      <c r="B1" s="105"/>
      <c r="C1" s="76" t="s">
        <v>2</v>
      </c>
      <c r="D1" s="73"/>
      <c r="E1" s="73"/>
      <c r="F1" s="73"/>
      <c r="G1" s="73"/>
    </row>
    <row r="2" spans="1:10" ht="30" customHeight="1" thickBot="1" x14ac:dyDescent="0.3">
      <c r="B2" s="232" t="s">
        <v>83</v>
      </c>
      <c r="C2" s="233"/>
      <c r="D2" s="233"/>
      <c r="E2" s="233"/>
      <c r="F2" s="233"/>
      <c r="G2" s="233"/>
      <c r="H2" s="233"/>
    </row>
    <row r="3" spans="1:10" ht="30" customHeight="1" x14ac:dyDescent="0.25">
      <c r="B3" s="247" t="s">
        <v>5</v>
      </c>
      <c r="C3" s="251" t="s">
        <v>27</v>
      </c>
      <c r="D3" s="252"/>
      <c r="E3" s="253"/>
      <c r="F3" s="251" t="s">
        <v>28</v>
      </c>
      <c r="G3" s="252"/>
      <c r="H3" s="252"/>
    </row>
    <row r="4" spans="1:10" ht="45" customHeight="1" x14ac:dyDescent="0.25">
      <c r="B4" s="248"/>
      <c r="C4" s="94">
        <v>2020</v>
      </c>
      <c r="D4" s="95">
        <v>2019</v>
      </c>
      <c r="E4" s="96" t="s">
        <v>33</v>
      </c>
      <c r="F4" s="94">
        <v>2020</v>
      </c>
      <c r="G4" s="95">
        <v>2019</v>
      </c>
      <c r="H4" s="95" t="s">
        <v>33</v>
      </c>
    </row>
    <row r="5" spans="1:10" ht="15" customHeight="1" x14ac:dyDescent="0.25">
      <c r="B5" s="181" t="s">
        <v>21</v>
      </c>
      <c r="C5" s="182" t="s">
        <v>46</v>
      </c>
      <c r="D5" s="183" t="s">
        <v>46</v>
      </c>
      <c r="E5" s="184" t="s">
        <v>46</v>
      </c>
      <c r="F5" s="183">
        <v>1708</v>
      </c>
      <c r="G5" s="183">
        <v>1910</v>
      </c>
      <c r="H5" s="185">
        <f>(F5/G5*100)-100</f>
        <v>-10.575916230366488</v>
      </c>
    </row>
    <row r="6" spans="1:10" s="130" customFormat="1" ht="15" customHeight="1" x14ac:dyDescent="0.25">
      <c r="B6" s="161" t="s">
        <v>54</v>
      </c>
      <c r="C6" s="186">
        <v>121311</v>
      </c>
      <c r="D6" s="163">
        <v>134966</v>
      </c>
      <c r="E6" s="187">
        <f t="shared" ref="E6:E21" si="0">(C6/D6*100)-100</f>
        <v>-10.117362891394862</v>
      </c>
      <c r="F6" s="163">
        <v>579</v>
      </c>
      <c r="G6" s="163">
        <v>680</v>
      </c>
      <c r="H6" s="188">
        <f t="shared" ref="H6:H21" si="1">(F6/G6*100)-100</f>
        <v>-14.852941176470594</v>
      </c>
      <c r="J6"/>
    </row>
    <row r="7" spans="1:10" ht="15" customHeight="1" x14ac:dyDescent="0.25">
      <c r="B7" s="167" t="s">
        <v>6</v>
      </c>
      <c r="C7" s="189">
        <v>129450</v>
      </c>
      <c r="D7" s="169">
        <v>116768</v>
      </c>
      <c r="E7" s="187">
        <f t="shared" si="0"/>
        <v>10.860852288298162</v>
      </c>
      <c r="F7" s="169">
        <v>3215</v>
      </c>
      <c r="G7" s="169">
        <v>2816</v>
      </c>
      <c r="H7" s="188">
        <f t="shared" si="1"/>
        <v>14.169034090909079</v>
      </c>
    </row>
    <row r="8" spans="1:10" ht="15" customHeight="1" x14ac:dyDescent="0.25">
      <c r="B8" s="167" t="s">
        <v>16</v>
      </c>
      <c r="C8" s="189">
        <v>20730</v>
      </c>
      <c r="D8" s="169">
        <v>31297</v>
      </c>
      <c r="E8" s="187">
        <f t="shared" si="0"/>
        <v>-33.763619516247573</v>
      </c>
      <c r="F8" s="169">
        <v>439</v>
      </c>
      <c r="G8" s="169">
        <v>705</v>
      </c>
      <c r="H8" s="188">
        <f t="shared" si="1"/>
        <v>-37.730496453900706</v>
      </c>
    </row>
    <row r="9" spans="1:10" ht="15" customHeight="1" x14ac:dyDescent="0.25">
      <c r="B9" s="167" t="s">
        <v>17</v>
      </c>
      <c r="C9" s="189">
        <v>184590</v>
      </c>
      <c r="D9" s="169">
        <v>341175</v>
      </c>
      <c r="E9" s="187">
        <f t="shared" si="0"/>
        <v>-45.895801275005496</v>
      </c>
      <c r="F9" s="169">
        <v>550</v>
      </c>
      <c r="G9" s="169">
        <v>855</v>
      </c>
      <c r="H9" s="188">
        <f t="shared" si="1"/>
        <v>-35.672514619883046</v>
      </c>
    </row>
    <row r="10" spans="1:10" s="129" customFormat="1" ht="15" customHeight="1" x14ac:dyDescent="0.25">
      <c r="B10" s="167" t="s">
        <v>53</v>
      </c>
      <c r="C10" s="189">
        <v>67562</v>
      </c>
      <c r="D10" s="169">
        <v>80744</v>
      </c>
      <c r="E10" s="187">
        <f t="shared" si="0"/>
        <v>-16.325671257307036</v>
      </c>
      <c r="F10" s="169">
        <v>968</v>
      </c>
      <c r="G10" s="169">
        <v>852</v>
      </c>
      <c r="H10" s="188">
        <f t="shared" si="1"/>
        <v>13.6150234741784</v>
      </c>
      <c r="J10"/>
    </row>
    <row r="11" spans="1:10" ht="15" customHeight="1" x14ac:dyDescent="0.25">
      <c r="B11" s="167" t="s">
        <v>9</v>
      </c>
      <c r="C11" s="189">
        <v>385591</v>
      </c>
      <c r="D11" s="169">
        <v>387158</v>
      </c>
      <c r="E11" s="187">
        <f t="shared" si="0"/>
        <v>-0.40474431627397678</v>
      </c>
      <c r="F11" s="169">
        <v>7643</v>
      </c>
      <c r="G11" s="169">
        <v>8047</v>
      </c>
      <c r="H11" s="188">
        <f t="shared" si="1"/>
        <v>-5.0205045358518703</v>
      </c>
    </row>
    <row r="12" spans="1:10" ht="15" customHeight="1" x14ac:dyDescent="0.25">
      <c r="B12" s="167" t="s">
        <v>7</v>
      </c>
      <c r="C12" s="189">
        <v>740305</v>
      </c>
      <c r="D12" s="169">
        <v>923475</v>
      </c>
      <c r="E12" s="187">
        <f t="shared" si="0"/>
        <v>-19.834862882048782</v>
      </c>
      <c r="F12" s="169">
        <v>5380</v>
      </c>
      <c r="G12" s="169">
        <v>5785</v>
      </c>
      <c r="H12" s="188">
        <f t="shared" si="1"/>
        <v>-7.000864304235094</v>
      </c>
    </row>
    <row r="13" spans="1:10" ht="15" customHeight="1" x14ac:dyDescent="0.25">
      <c r="B13" s="167" t="s">
        <v>10</v>
      </c>
      <c r="C13" s="189">
        <v>332778</v>
      </c>
      <c r="D13" s="169">
        <v>332324</v>
      </c>
      <c r="E13" s="187">
        <f t="shared" si="0"/>
        <v>0.13661366618120496</v>
      </c>
      <c r="F13" s="169">
        <v>528</v>
      </c>
      <c r="G13" s="169">
        <v>484</v>
      </c>
      <c r="H13" s="188">
        <f t="shared" si="1"/>
        <v>9.0909090909090793</v>
      </c>
    </row>
    <row r="14" spans="1:10" ht="15" customHeight="1" x14ac:dyDescent="0.25">
      <c r="B14" s="167" t="s">
        <v>99</v>
      </c>
      <c r="C14" s="189">
        <v>22490</v>
      </c>
      <c r="D14" s="169">
        <v>26668</v>
      </c>
      <c r="E14" s="187">
        <f t="shared" si="0"/>
        <v>-15.666716664166785</v>
      </c>
      <c r="F14" s="169">
        <v>3286</v>
      </c>
      <c r="G14" s="169">
        <v>3752</v>
      </c>
      <c r="H14" s="188">
        <f t="shared" si="1"/>
        <v>-12.420042643923239</v>
      </c>
    </row>
    <row r="15" spans="1:10" ht="15" customHeight="1" x14ac:dyDescent="0.25">
      <c r="B15" s="167" t="s">
        <v>47</v>
      </c>
      <c r="C15" s="189" t="s">
        <v>46</v>
      </c>
      <c r="D15" s="169" t="s">
        <v>46</v>
      </c>
      <c r="E15" s="187" t="s">
        <v>46</v>
      </c>
      <c r="F15" s="169">
        <v>1439</v>
      </c>
      <c r="G15" s="169">
        <v>6619</v>
      </c>
      <c r="H15" s="188">
        <f t="shared" si="1"/>
        <v>-78.259555824142623</v>
      </c>
    </row>
    <row r="16" spans="1:10" ht="15" customHeight="1" x14ac:dyDescent="0.25">
      <c r="B16" s="167" t="s">
        <v>11</v>
      </c>
      <c r="C16" s="189">
        <v>189007</v>
      </c>
      <c r="D16" s="169">
        <v>235954</v>
      </c>
      <c r="E16" s="187">
        <f t="shared" si="0"/>
        <v>-19.896674775591848</v>
      </c>
      <c r="F16" s="169">
        <v>1933</v>
      </c>
      <c r="G16" s="169">
        <v>2841</v>
      </c>
      <c r="H16" s="188">
        <f t="shared" si="1"/>
        <v>-31.960577261527632</v>
      </c>
    </row>
    <row r="17" spans="1:17" ht="15" customHeight="1" x14ac:dyDescent="0.25">
      <c r="B17" s="167" t="s">
        <v>13</v>
      </c>
      <c r="C17" s="189">
        <v>30819</v>
      </c>
      <c r="D17" s="169">
        <v>44570</v>
      </c>
      <c r="E17" s="187">
        <f t="shared" si="0"/>
        <v>-30.852591429212467</v>
      </c>
      <c r="F17" s="169">
        <v>344</v>
      </c>
      <c r="G17" s="169">
        <v>432</v>
      </c>
      <c r="H17" s="188">
        <f t="shared" si="1"/>
        <v>-20.370370370370367</v>
      </c>
    </row>
    <row r="18" spans="1:17" ht="15" customHeight="1" x14ac:dyDescent="0.25">
      <c r="B18" s="167" t="s">
        <v>8</v>
      </c>
      <c r="C18" s="189">
        <v>523618</v>
      </c>
      <c r="D18" s="169">
        <v>873842</v>
      </c>
      <c r="E18" s="187">
        <f t="shared" si="0"/>
        <v>-40.078641218893118</v>
      </c>
      <c r="F18" s="169">
        <v>6471</v>
      </c>
      <c r="G18" s="169">
        <v>10155</v>
      </c>
      <c r="H18" s="188">
        <f t="shared" si="1"/>
        <v>-36.277695716395861</v>
      </c>
    </row>
    <row r="19" spans="1:17" ht="15" customHeight="1" x14ac:dyDescent="0.25">
      <c r="B19" s="167" t="s">
        <v>14</v>
      </c>
      <c r="C19" s="189">
        <v>137685</v>
      </c>
      <c r="D19" s="169">
        <v>145608</v>
      </c>
      <c r="E19" s="187">
        <f t="shared" si="0"/>
        <v>-5.4413219053898132</v>
      </c>
      <c r="F19" s="169">
        <v>7542</v>
      </c>
      <c r="G19" s="169">
        <v>8443</v>
      </c>
      <c r="H19" s="188">
        <f t="shared" si="1"/>
        <v>-10.671562240909623</v>
      </c>
    </row>
    <row r="20" spans="1:17" ht="15" customHeight="1" x14ac:dyDescent="0.25">
      <c r="B20" s="167" t="s">
        <v>12</v>
      </c>
      <c r="C20" s="189">
        <v>322196</v>
      </c>
      <c r="D20" s="169">
        <v>766134</v>
      </c>
      <c r="E20" s="187">
        <f t="shared" si="0"/>
        <v>-57.945215849968804</v>
      </c>
      <c r="F20" s="169">
        <v>6664</v>
      </c>
      <c r="G20" s="169">
        <v>24593</v>
      </c>
      <c r="H20" s="188">
        <f t="shared" si="1"/>
        <v>-72.902858536982066</v>
      </c>
    </row>
    <row r="21" spans="1:17" ht="15" customHeight="1" x14ac:dyDescent="0.25">
      <c r="B21" s="167" t="s">
        <v>19</v>
      </c>
      <c r="C21" s="189">
        <v>707362</v>
      </c>
      <c r="D21" s="169">
        <v>1031765</v>
      </c>
      <c r="E21" s="187">
        <f t="shared" si="0"/>
        <v>-31.441558882109788</v>
      </c>
      <c r="F21" s="169">
        <v>679</v>
      </c>
      <c r="G21" s="169">
        <v>940</v>
      </c>
      <c r="H21" s="188">
        <f t="shared" si="1"/>
        <v>-27.765957446808514</v>
      </c>
    </row>
    <row r="22" spans="1:17" ht="15" customHeight="1" thickBot="1" x14ac:dyDescent="0.3">
      <c r="B22" s="171" t="s">
        <v>20</v>
      </c>
      <c r="C22" s="190" t="s">
        <v>46</v>
      </c>
      <c r="D22" s="173" t="s">
        <v>46</v>
      </c>
      <c r="E22" s="191" t="s">
        <v>46</v>
      </c>
      <c r="F22" s="173" t="s">
        <v>46</v>
      </c>
      <c r="G22" s="173" t="s">
        <v>46</v>
      </c>
      <c r="H22" s="192" t="s">
        <v>46</v>
      </c>
    </row>
    <row r="23" spans="1:17" ht="15" customHeight="1" x14ac:dyDescent="0.25">
      <c r="B23" s="3"/>
      <c r="C23" s="3"/>
      <c r="D23" s="3"/>
      <c r="E23" s="3"/>
      <c r="F23" s="4"/>
      <c r="G23" s="4"/>
      <c r="H23" s="4"/>
    </row>
    <row r="24" spans="1:17" ht="15" customHeight="1" x14ac:dyDescent="0.25">
      <c r="A24" s="56" t="s">
        <v>48</v>
      </c>
      <c r="B24" s="236" t="s">
        <v>100</v>
      </c>
      <c r="C24" s="240"/>
      <c r="D24" s="240"/>
      <c r="E24" s="240"/>
      <c r="F24" s="240"/>
      <c r="G24" s="240"/>
      <c r="H24" s="240"/>
      <c r="I24" s="3"/>
      <c r="K24" s="4"/>
      <c r="L24" s="4"/>
      <c r="M24" s="4"/>
      <c r="N24"/>
      <c r="O24"/>
      <c r="P24"/>
      <c r="Q24"/>
    </row>
    <row r="25" spans="1:17" ht="75" customHeight="1" x14ac:dyDescent="0.25">
      <c r="A25" s="56" t="s">
        <v>4</v>
      </c>
      <c r="B25" s="254" t="s">
        <v>58</v>
      </c>
      <c r="C25" s="255"/>
      <c r="D25" s="255"/>
      <c r="E25" s="255"/>
      <c r="F25" s="240"/>
      <c r="G25" s="240"/>
      <c r="H25" s="240"/>
    </row>
    <row r="26" spans="1:17" s="293" customFormat="1" ht="15" customHeight="1" x14ac:dyDescent="0.25">
      <c r="A26" s="290" t="s">
        <v>3</v>
      </c>
      <c r="B26" s="291" t="s">
        <v>108</v>
      </c>
      <c r="C26" s="292"/>
      <c r="D26" s="292"/>
      <c r="E26" s="292"/>
      <c r="F26" s="292"/>
      <c r="G26" s="292"/>
      <c r="H26" s="77"/>
    </row>
    <row r="27" spans="1:17" s="293" customFormat="1" ht="15" customHeight="1" x14ac:dyDescent="0.25">
      <c r="A27" s="290" t="s">
        <v>1</v>
      </c>
      <c r="B27" s="294" t="s">
        <v>106</v>
      </c>
      <c r="C27" s="294"/>
      <c r="D27" s="294"/>
      <c r="E27" s="294"/>
      <c r="F27" s="294"/>
      <c r="G27" s="77"/>
    </row>
    <row r="28" spans="1:17" s="293" customFormat="1" ht="15" customHeight="1" x14ac:dyDescent="0.25">
      <c r="A28" s="290"/>
      <c r="B28" s="294" t="s">
        <v>107</v>
      </c>
      <c r="C28" s="294"/>
      <c r="D28" s="294"/>
      <c r="E28" s="294"/>
      <c r="F28" s="294"/>
      <c r="G28" s="77"/>
    </row>
    <row r="29" spans="1:17" ht="15" customHeight="1" x14ac:dyDescent="0.25"/>
    <row r="30" spans="1:17" ht="15" customHeight="1" x14ac:dyDescent="0.25"/>
  </sheetData>
  <mergeCells count="9">
    <mergeCell ref="B27:F27"/>
    <mergeCell ref="B28:F28"/>
    <mergeCell ref="B2:H2"/>
    <mergeCell ref="B3:B4"/>
    <mergeCell ref="C3:E3"/>
    <mergeCell ref="F3:H3"/>
    <mergeCell ref="B25:H25"/>
    <mergeCell ref="B24:H24"/>
    <mergeCell ref="B26:G26"/>
  </mergeCells>
  <hyperlinks>
    <hyperlink ref="C1" location="Contents!A1" display="[contents Ç]" xr:uid="{00000000-0004-0000-0300-000000000000}"/>
    <hyperlink ref="B27" r:id="rId1" display="http://www.observatorioemigracao.pt/np4/5810.html" xr:uid="{35D8A9E3-02A2-4E19-994B-18A06D1B3FBF}"/>
    <hyperlink ref="B27:F27" r:id="rId2" display="http://www.observatorioemigracao.pt/np4EN/8383.html" xr:uid="{684449D0-F1BD-428B-BC81-57F28B3CCFB1}"/>
    <hyperlink ref="B28" r:id="rId3" display="http://www.observatorioemigracao.pt/np4/5810.html" xr:uid="{2DBC22F3-E984-416E-9BF9-3DBC460A1CEC}"/>
    <hyperlink ref="B28:F28" r:id="rId4" display="http://www.observatorioemigracao.pt/np4/8383.html" xr:uid="{39560617-72DD-4315-9953-627B5CA3823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ignoredErrors>
    <ignoredError sqref="E23" evalError="1"/>
  </ignoredErrors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1" customWidth="1"/>
    <col min="10" max="10" width="9.7109375" customWidth="1"/>
    <col min="11" max="16384" width="8.7109375" style="1"/>
  </cols>
  <sheetData>
    <row r="1" spans="1:13" ht="30" customHeight="1" x14ac:dyDescent="0.25">
      <c r="A1" s="48" t="s">
        <v>0</v>
      </c>
      <c r="B1" s="105"/>
      <c r="C1" s="76" t="s">
        <v>2</v>
      </c>
      <c r="D1" s="73"/>
      <c r="E1" s="73"/>
      <c r="F1" s="12"/>
      <c r="G1" s="12"/>
      <c r="H1" s="76"/>
    </row>
    <row r="2" spans="1:13" s="31" customFormat="1" ht="30" customHeight="1" thickBot="1" x14ac:dyDescent="0.3">
      <c r="B2" s="232" t="s">
        <v>84</v>
      </c>
      <c r="C2" s="233"/>
      <c r="D2" s="233"/>
      <c r="E2" s="233"/>
      <c r="F2" s="233"/>
      <c r="G2" s="233"/>
      <c r="H2" s="233"/>
      <c r="I2" s="233"/>
      <c r="J2"/>
    </row>
    <row r="3" spans="1:13" s="31" customFormat="1" ht="30" customHeight="1" x14ac:dyDescent="0.25">
      <c r="B3" s="247" t="s">
        <v>5</v>
      </c>
      <c r="C3" s="256" t="s">
        <v>35</v>
      </c>
      <c r="D3" s="251" t="s">
        <v>39</v>
      </c>
      <c r="E3" s="258"/>
      <c r="F3" s="259" t="s">
        <v>40</v>
      </c>
      <c r="G3" s="260"/>
      <c r="H3" s="260"/>
      <c r="I3" s="261"/>
      <c r="J3"/>
    </row>
    <row r="4" spans="1:13" s="31" customFormat="1" ht="45" customHeight="1" x14ac:dyDescent="0.25">
      <c r="B4" s="248"/>
      <c r="C4" s="257"/>
      <c r="D4" s="85" t="s">
        <v>15</v>
      </c>
      <c r="E4" s="97" t="s">
        <v>36</v>
      </c>
      <c r="F4" s="85" t="s">
        <v>15</v>
      </c>
      <c r="G4" s="86" t="s">
        <v>36</v>
      </c>
      <c r="H4" s="98" t="s">
        <v>37</v>
      </c>
      <c r="I4" s="98" t="s">
        <v>42</v>
      </c>
      <c r="J4"/>
    </row>
    <row r="5" spans="1:13" ht="15" customHeight="1" x14ac:dyDescent="0.25">
      <c r="B5" s="181" t="s">
        <v>21</v>
      </c>
      <c r="C5" s="193" t="s">
        <v>46</v>
      </c>
      <c r="D5" s="183" t="s">
        <v>46</v>
      </c>
      <c r="E5" s="194" t="s">
        <v>46</v>
      </c>
      <c r="F5" s="182" t="s">
        <v>46</v>
      </c>
      <c r="G5" s="194" t="s">
        <v>46</v>
      </c>
      <c r="H5" s="194" t="s">
        <v>46</v>
      </c>
      <c r="I5" s="195" t="s">
        <v>46</v>
      </c>
      <c r="M5" s="103"/>
    </row>
    <row r="6" spans="1:13" ht="15" customHeight="1" x14ac:dyDescent="0.25">
      <c r="B6" s="167" t="s">
        <v>6</v>
      </c>
      <c r="C6" s="196">
        <v>11522440</v>
      </c>
      <c r="D6" s="169">
        <v>2026370</v>
      </c>
      <c r="E6" s="197">
        <f>D6/C6*100</f>
        <v>17.586292486660813</v>
      </c>
      <c r="F6" s="189">
        <v>37376</v>
      </c>
      <c r="G6" s="197">
        <f>F6/C6*100</f>
        <v>0.32437573986065454</v>
      </c>
      <c r="H6" s="197">
        <f>F6/D6*100</f>
        <v>1.8444805242872724</v>
      </c>
      <c r="I6" s="198" t="s">
        <v>46</v>
      </c>
    </row>
    <row r="7" spans="1:13" ht="15" customHeight="1" x14ac:dyDescent="0.25">
      <c r="B7" s="167" t="s">
        <v>16</v>
      </c>
      <c r="C7" s="196">
        <v>190755799</v>
      </c>
      <c r="D7" s="169">
        <v>592570</v>
      </c>
      <c r="E7" s="197">
        <f>D7/C7*100</f>
        <v>0.31064324288248768</v>
      </c>
      <c r="F7" s="189">
        <v>137973</v>
      </c>
      <c r="G7" s="197">
        <f>F7/C7*100</f>
        <v>7.2329649071376331E-2</v>
      </c>
      <c r="H7" s="197">
        <f>F7/D7*100</f>
        <v>23.283831446073883</v>
      </c>
      <c r="I7" s="198" t="s">
        <v>43</v>
      </c>
    </row>
    <row r="8" spans="1:13" ht="15" customHeight="1" x14ac:dyDescent="0.25">
      <c r="B8" s="167" t="s">
        <v>17</v>
      </c>
      <c r="C8" s="196">
        <v>34460060</v>
      </c>
      <c r="D8" s="169">
        <v>8219550</v>
      </c>
      <c r="E8" s="197">
        <f>D8/C8*100</f>
        <v>23.852396078242464</v>
      </c>
      <c r="F8" s="189">
        <v>143160</v>
      </c>
      <c r="G8" s="197">
        <f>F8/C8*100</f>
        <v>0.41543746586628116</v>
      </c>
      <c r="H8" s="197">
        <f>F8/D8*100</f>
        <v>1.7417011880212421</v>
      </c>
      <c r="I8" s="198" t="s">
        <v>46</v>
      </c>
    </row>
    <row r="9" spans="1:13" ht="15" customHeight="1" x14ac:dyDescent="0.25">
      <c r="A9" s="37"/>
      <c r="B9" s="167" t="s">
        <v>9</v>
      </c>
      <c r="C9" s="196">
        <v>67063703</v>
      </c>
      <c r="D9" s="169">
        <v>6830500</v>
      </c>
      <c r="E9" s="197">
        <f>D9/C9*100</f>
        <v>10.185092224925308</v>
      </c>
      <c r="F9" s="189">
        <v>587300</v>
      </c>
      <c r="G9" s="197">
        <f>F9/C9*100</f>
        <v>0.87573452363642978</v>
      </c>
      <c r="H9" s="197">
        <f>F9/D9*100</f>
        <v>8.59819925334895</v>
      </c>
      <c r="I9" s="198" t="s">
        <v>44</v>
      </c>
    </row>
    <row r="10" spans="1:13" ht="15" customHeight="1" x14ac:dyDescent="0.25">
      <c r="B10" s="167" t="s">
        <v>7</v>
      </c>
      <c r="C10" s="196">
        <v>83214890</v>
      </c>
      <c r="D10" s="169">
        <v>9923125</v>
      </c>
      <c r="E10" s="197">
        <f t="shared" ref="E10:E20" si="0">D10/C10*100</f>
        <v>11.924698812916775</v>
      </c>
      <c r="F10" s="189">
        <v>114825</v>
      </c>
      <c r="G10" s="197">
        <f t="shared" ref="G10:G20" si="1">F10/C10*100</f>
        <v>0.13798612243554009</v>
      </c>
      <c r="H10" s="197">
        <f t="shared" ref="H10:H20" si="2">F10/D10*100</f>
        <v>1.1571455564653272</v>
      </c>
      <c r="I10" s="198" t="s">
        <v>46</v>
      </c>
    </row>
    <row r="11" spans="1:13" ht="15" customHeight="1" x14ac:dyDescent="0.25">
      <c r="B11" s="167" t="s">
        <v>10</v>
      </c>
      <c r="C11" s="196">
        <v>59641488</v>
      </c>
      <c r="D11" s="169">
        <v>6161391</v>
      </c>
      <c r="E11" s="197">
        <f t="shared" si="0"/>
        <v>10.330713076776355</v>
      </c>
      <c r="F11" s="189">
        <v>6520</v>
      </c>
      <c r="G11" s="197">
        <f t="shared" si="1"/>
        <v>1.0931987478246686E-2</v>
      </c>
      <c r="H11" s="197">
        <f t="shared" si="2"/>
        <v>0.10582026039249903</v>
      </c>
      <c r="I11" s="198" t="s">
        <v>46</v>
      </c>
    </row>
    <row r="12" spans="1:13" ht="15" customHeight="1" x14ac:dyDescent="0.25">
      <c r="B12" s="167" t="s">
        <v>99</v>
      </c>
      <c r="C12" s="196">
        <v>602000</v>
      </c>
      <c r="D12" s="169" t="s">
        <v>46</v>
      </c>
      <c r="E12" s="197" t="s">
        <v>46</v>
      </c>
      <c r="F12" s="189">
        <v>72821</v>
      </c>
      <c r="G12" s="197">
        <f t="shared" si="1"/>
        <v>12.096511627906976</v>
      </c>
      <c r="H12" s="197" t="s">
        <v>46</v>
      </c>
      <c r="I12" s="198" t="s">
        <v>46</v>
      </c>
    </row>
    <row r="13" spans="1:13" ht="15" customHeight="1" x14ac:dyDescent="0.25">
      <c r="B13" s="167" t="s">
        <v>47</v>
      </c>
      <c r="C13" s="196">
        <v>20252223</v>
      </c>
      <c r="D13" s="169">
        <v>342117</v>
      </c>
      <c r="E13" s="197">
        <f t="shared" si="0"/>
        <v>1.6892812211281694</v>
      </c>
      <c r="F13" s="189">
        <v>3767</v>
      </c>
      <c r="G13" s="197">
        <f t="shared" si="1"/>
        <v>1.8600427222236295E-2</v>
      </c>
      <c r="H13" s="197">
        <f t="shared" si="2"/>
        <v>1.1010853012273578</v>
      </c>
      <c r="I13" s="198" t="s">
        <v>46</v>
      </c>
    </row>
    <row r="14" spans="1:13" ht="15" customHeight="1" x14ac:dyDescent="0.25">
      <c r="B14" s="167" t="s">
        <v>11</v>
      </c>
      <c r="C14" s="196">
        <v>17407585</v>
      </c>
      <c r="D14" s="169">
        <v>2262256</v>
      </c>
      <c r="E14" s="197">
        <f t="shared" si="0"/>
        <v>12.995806138530991</v>
      </c>
      <c r="F14" s="189">
        <v>19820</v>
      </c>
      <c r="G14" s="197">
        <f t="shared" si="1"/>
        <v>0.11385841287002189</v>
      </c>
      <c r="H14" s="197">
        <f t="shared" si="2"/>
        <v>0.87611658450679319</v>
      </c>
      <c r="I14" s="198" t="s">
        <v>46</v>
      </c>
    </row>
    <row r="15" spans="1:13" ht="15" customHeight="1" x14ac:dyDescent="0.25">
      <c r="B15" s="167" t="s">
        <v>13</v>
      </c>
      <c r="C15" s="196">
        <v>5367583</v>
      </c>
      <c r="D15" s="169">
        <v>867777</v>
      </c>
      <c r="E15" s="197">
        <f t="shared" si="0"/>
        <v>16.166997324494098</v>
      </c>
      <c r="F15" s="189">
        <v>3664</v>
      </c>
      <c r="G15" s="197">
        <f t="shared" si="1"/>
        <v>6.8261636569010672E-2</v>
      </c>
      <c r="H15" s="197">
        <f t="shared" si="2"/>
        <v>0.4222282913697874</v>
      </c>
      <c r="I15" s="198" t="s">
        <v>46</v>
      </c>
    </row>
    <row r="16" spans="1:13" ht="15" customHeight="1" x14ac:dyDescent="0.25">
      <c r="B16" s="167" t="s">
        <v>8</v>
      </c>
      <c r="C16" s="196">
        <v>47450795</v>
      </c>
      <c r="D16" s="169">
        <v>7231195</v>
      </c>
      <c r="E16" s="197">
        <f t="shared" si="0"/>
        <v>15.239354788470877</v>
      </c>
      <c r="F16" s="189">
        <v>95221</v>
      </c>
      <c r="G16" s="197">
        <f t="shared" si="1"/>
        <v>0.20067313940683187</v>
      </c>
      <c r="H16" s="197">
        <f t="shared" si="2"/>
        <v>1.3168086325980699</v>
      </c>
      <c r="I16" s="198" t="s">
        <v>46</v>
      </c>
    </row>
    <row r="17" spans="1:13" ht="15" customHeight="1" x14ac:dyDescent="0.25">
      <c r="B17" s="167" t="s">
        <v>14</v>
      </c>
      <c r="C17" s="196">
        <v>8670300</v>
      </c>
      <c r="D17" s="169">
        <v>2630432</v>
      </c>
      <c r="E17" s="197">
        <f t="shared" si="0"/>
        <v>30.338419662526096</v>
      </c>
      <c r="F17" s="189">
        <v>210731</v>
      </c>
      <c r="G17" s="197">
        <f t="shared" si="1"/>
        <v>2.4304926011787367</v>
      </c>
      <c r="H17" s="197">
        <f t="shared" si="2"/>
        <v>8.0112696317563046</v>
      </c>
      <c r="I17" s="198" t="s">
        <v>44</v>
      </c>
    </row>
    <row r="18" spans="1:13" s="132" customFormat="1" ht="15" customHeight="1" x14ac:dyDescent="0.25">
      <c r="B18" s="167" t="s">
        <v>12</v>
      </c>
      <c r="C18" s="196">
        <v>66282000</v>
      </c>
      <c r="D18" s="169">
        <v>9539000</v>
      </c>
      <c r="E18" s="197">
        <f t="shared" si="0"/>
        <v>14.391539181074803</v>
      </c>
      <c r="F18" s="189">
        <v>165726</v>
      </c>
      <c r="G18" s="197">
        <f t="shared" si="1"/>
        <v>0.25003168280981264</v>
      </c>
      <c r="H18" s="197">
        <f t="shared" si="2"/>
        <v>1.7373519236817279</v>
      </c>
      <c r="I18" s="198" t="s">
        <v>46</v>
      </c>
      <c r="J18" s="133"/>
    </row>
    <row r="19" spans="1:13" ht="15" customHeight="1" x14ac:dyDescent="0.25">
      <c r="B19" s="167" t="s">
        <v>19</v>
      </c>
      <c r="C19" s="196">
        <v>325268184</v>
      </c>
      <c r="D19" s="169">
        <v>49233777</v>
      </c>
      <c r="E19" s="197">
        <f t="shared" si="0"/>
        <v>15.136364213230275</v>
      </c>
      <c r="F19" s="189">
        <v>157418</v>
      </c>
      <c r="G19" s="197">
        <f t="shared" si="1"/>
        <v>4.8396371899687554E-2</v>
      </c>
      <c r="H19" s="197">
        <f t="shared" si="2"/>
        <v>0.31973577814271698</v>
      </c>
      <c r="I19" s="198" t="s">
        <v>46</v>
      </c>
    </row>
    <row r="20" spans="1:13" ht="15" customHeight="1" thickBot="1" x14ac:dyDescent="0.3">
      <c r="B20" s="171" t="s">
        <v>20</v>
      </c>
      <c r="C20" s="199">
        <v>27150095</v>
      </c>
      <c r="D20" s="173">
        <v>1156578</v>
      </c>
      <c r="E20" s="200">
        <f t="shared" si="0"/>
        <v>4.2599408952344371</v>
      </c>
      <c r="F20" s="190">
        <v>37326</v>
      </c>
      <c r="G20" s="200">
        <f t="shared" si="1"/>
        <v>0.13748018192938183</v>
      </c>
      <c r="H20" s="200">
        <f t="shared" si="2"/>
        <v>3.2272790940170055</v>
      </c>
      <c r="I20" s="201" t="s">
        <v>46</v>
      </c>
    </row>
    <row r="21" spans="1:13" ht="15" customHeight="1" x14ac:dyDescent="0.25">
      <c r="B21" s="3"/>
      <c r="C21" s="3"/>
      <c r="D21" s="3"/>
      <c r="E21" s="3"/>
      <c r="F21" s="4"/>
      <c r="G21" s="4"/>
      <c r="H21" s="4"/>
      <c r="I21" s="4"/>
    </row>
    <row r="22" spans="1:13" ht="15" customHeight="1" x14ac:dyDescent="0.25">
      <c r="A22" s="56" t="s">
        <v>48</v>
      </c>
      <c r="B22" s="236" t="s">
        <v>73</v>
      </c>
      <c r="C22" s="240"/>
      <c r="D22" s="240"/>
      <c r="E22" s="240"/>
      <c r="F22" s="240"/>
      <c r="G22" s="240"/>
      <c r="H22" s="262"/>
      <c r="I22" s="262"/>
      <c r="K22"/>
      <c r="L22"/>
      <c r="M22"/>
    </row>
    <row r="23" spans="1:13" ht="60" customHeight="1" x14ac:dyDescent="0.25">
      <c r="A23" s="56" t="s">
        <v>4</v>
      </c>
      <c r="B23" s="234" t="s">
        <v>71</v>
      </c>
      <c r="C23" s="263"/>
      <c r="D23" s="263"/>
      <c r="E23" s="263"/>
      <c r="F23" s="241"/>
      <c r="G23" s="241"/>
      <c r="H23" s="241"/>
      <c r="I23" s="241"/>
    </row>
    <row r="24" spans="1:13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13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13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  <row r="28" spans="1:13" ht="12" customHeight="1" x14ac:dyDescent="0.25">
      <c r="E28" s="134"/>
      <c r="F28" s="134"/>
    </row>
  </sheetData>
  <mergeCells count="10">
    <mergeCell ref="B25:F25"/>
    <mergeCell ref="B26:F26"/>
    <mergeCell ref="B2:I2"/>
    <mergeCell ref="C3:C4"/>
    <mergeCell ref="D3:E3"/>
    <mergeCell ref="B3:B4"/>
    <mergeCell ref="F3:I3"/>
    <mergeCell ref="B22:I22"/>
    <mergeCell ref="B23:I23"/>
    <mergeCell ref="B24:G24"/>
  </mergeCells>
  <hyperlinks>
    <hyperlink ref="C1" location="Contents!A1" display="[contents Ç]" xr:uid="{00000000-0004-0000-0400-000000000000}"/>
    <hyperlink ref="B25" r:id="rId1" display="http://www.observatorioemigracao.pt/np4/5810.html" xr:uid="{B312D1C5-F63E-46ED-AFFF-26C542B3D4A9}"/>
    <hyperlink ref="B25:F25" r:id="rId2" display="http://www.observatorioemigracao.pt/np4EN/8383.html" xr:uid="{503DD530-B21D-4C82-8979-577DA3FB24D0}"/>
    <hyperlink ref="B26" r:id="rId3" display="http://www.observatorioemigracao.pt/np4/5810.html" xr:uid="{5E58D81C-F1D6-4242-87BE-BE6C8AEFF325}"/>
    <hyperlink ref="B26:F26" r:id="rId4" display="http://www.observatorioemigracao.pt/np4/8383.html" xr:uid="{85E02F50-F37E-4B8E-B9E5-C9B609315F24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C1" sqref="C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3" customWidth="1"/>
    <col min="5" max="8" width="16.7109375" customWidth="1"/>
    <col min="12" max="12" width="10" bestFit="1" customWidth="1"/>
  </cols>
  <sheetData>
    <row r="1" spans="1:23" s="37" customFormat="1" ht="30" customHeight="1" x14ac:dyDescent="0.25">
      <c r="A1" s="47" t="s">
        <v>0</v>
      </c>
      <c r="B1" s="105"/>
      <c r="C1" s="76" t="s">
        <v>2</v>
      </c>
      <c r="G1"/>
      <c r="J1"/>
    </row>
    <row r="2" spans="1:23" s="37" customFormat="1" ht="30" customHeight="1" thickBot="1" x14ac:dyDescent="0.3">
      <c r="B2" s="264" t="s">
        <v>85</v>
      </c>
      <c r="C2" s="265"/>
      <c r="D2" s="265"/>
      <c r="E2" s="266"/>
      <c r="F2" s="267"/>
      <c r="G2" s="267"/>
      <c r="H2" s="267"/>
      <c r="J2"/>
    </row>
    <row r="3" spans="1:23" s="37" customFormat="1" ht="30" customHeight="1" x14ac:dyDescent="0.25">
      <c r="B3" s="247" t="s">
        <v>5</v>
      </c>
      <c r="C3" s="251" t="s">
        <v>39</v>
      </c>
      <c r="D3" s="252"/>
      <c r="E3" s="253"/>
      <c r="F3" s="251" t="s">
        <v>40</v>
      </c>
      <c r="G3" s="252"/>
      <c r="H3" s="252"/>
      <c r="J3"/>
    </row>
    <row r="4" spans="1:23" s="37" customFormat="1" ht="45" customHeight="1" x14ac:dyDescent="0.25">
      <c r="B4" s="248"/>
      <c r="C4" s="94">
        <v>2020</v>
      </c>
      <c r="D4" s="95">
        <v>2019</v>
      </c>
      <c r="E4" s="96" t="s">
        <v>33</v>
      </c>
      <c r="F4" s="94">
        <v>2020</v>
      </c>
      <c r="G4" s="95">
        <v>2019</v>
      </c>
      <c r="H4" s="95" t="s">
        <v>33</v>
      </c>
      <c r="J4"/>
    </row>
    <row r="5" spans="1:23" s="55" customFormat="1" ht="15" customHeight="1" x14ac:dyDescent="0.25">
      <c r="A5" s="54"/>
      <c r="B5" s="181" t="s">
        <v>21</v>
      </c>
      <c r="C5" s="182" t="s">
        <v>46</v>
      </c>
      <c r="D5" s="183" t="s">
        <v>46</v>
      </c>
      <c r="E5" s="184" t="s">
        <v>46</v>
      </c>
      <c r="F5" s="183" t="s">
        <v>46</v>
      </c>
      <c r="G5" s="183" t="s">
        <v>46</v>
      </c>
      <c r="H5" s="185" t="s">
        <v>46</v>
      </c>
      <c r="I5" s="54"/>
      <c r="J5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s="55" customFormat="1" ht="15" customHeight="1" x14ac:dyDescent="0.25">
      <c r="A6" s="54"/>
      <c r="B6" s="167" t="s">
        <v>6</v>
      </c>
      <c r="C6" s="189">
        <v>2026370</v>
      </c>
      <c r="D6" s="169">
        <v>1968060</v>
      </c>
      <c r="E6" s="187">
        <f t="shared" ref="E6" si="0">(C6/D6*100)-100</f>
        <v>2.9628161743036259</v>
      </c>
      <c r="F6" s="169">
        <v>37376</v>
      </c>
      <c r="G6" s="169">
        <v>36828</v>
      </c>
      <c r="H6" s="188">
        <f>(F6/G6*100)-100</f>
        <v>1.4879982621918089</v>
      </c>
      <c r="I6" s="54"/>
      <c r="J6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s="55" customFormat="1" ht="15" customHeight="1" x14ac:dyDescent="0.25">
      <c r="A7" s="54"/>
      <c r="B7" s="167" t="s">
        <v>16</v>
      </c>
      <c r="C7" s="189" t="s">
        <v>46</v>
      </c>
      <c r="D7" s="169" t="s">
        <v>46</v>
      </c>
      <c r="E7" s="187" t="s">
        <v>46</v>
      </c>
      <c r="F7" s="169" t="s">
        <v>46</v>
      </c>
      <c r="G7" s="169" t="s">
        <v>46</v>
      </c>
      <c r="H7" s="188" t="s">
        <v>46</v>
      </c>
      <c r="I7" s="54"/>
      <c r="J7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s="55" customFormat="1" ht="15" customHeight="1" x14ac:dyDescent="0.25">
      <c r="A8" s="54"/>
      <c r="B8" s="167" t="s">
        <v>17</v>
      </c>
      <c r="C8" s="189" t="s">
        <v>46</v>
      </c>
      <c r="D8" s="169" t="s">
        <v>46</v>
      </c>
      <c r="E8" s="187" t="s">
        <v>46</v>
      </c>
      <c r="F8" s="169" t="s">
        <v>46</v>
      </c>
      <c r="G8" s="169" t="s">
        <v>46</v>
      </c>
      <c r="H8" s="188" t="s">
        <v>46</v>
      </c>
      <c r="I8" s="54"/>
      <c r="J8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s="55" customFormat="1" ht="15" customHeight="1" x14ac:dyDescent="0.25">
      <c r="A9" s="54"/>
      <c r="B9" s="167" t="s">
        <v>9</v>
      </c>
      <c r="C9" s="189">
        <v>6830500</v>
      </c>
      <c r="D9" s="169">
        <v>6721800</v>
      </c>
      <c r="E9" s="187">
        <f t="shared" ref="E9:E11" si="1">(C9/D9*100)-100</f>
        <v>1.6171263649617629</v>
      </c>
      <c r="F9" s="169">
        <v>587300</v>
      </c>
      <c r="G9" s="169">
        <v>604300</v>
      </c>
      <c r="H9" s="188">
        <f t="shared" ref="H9:H12" si="2">(F9/G9*100)-100</f>
        <v>-2.8131722654310778</v>
      </c>
      <c r="I9" s="54"/>
      <c r="J9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s="60" customFormat="1" ht="15" customHeight="1" x14ac:dyDescent="0.25">
      <c r="B10" s="167" t="s">
        <v>7</v>
      </c>
      <c r="C10" s="189">
        <v>9923125</v>
      </c>
      <c r="D10" s="169">
        <v>9782250</v>
      </c>
      <c r="E10" s="187">
        <f t="shared" si="1"/>
        <v>1.4401083595287503</v>
      </c>
      <c r="F10" s="169">
        <v>114825</v>
      </c>
      <c r="G10" s="169">
        <v>114705</v>
      </c>
      <c r="H10" s="188">
        <f t="shared" si="2"/>
        <v>0.10461618935531192</v>
      </c>
      <c r="J10"/>
    </row>
    <row r="11" spans="1:23" s="55" customFormat="1" ht="15" customHeight="1" x14ac:dyDescent="0.25">
      <c r="A11" s="54"/>
      <c r="B11" s="167" t="s">
        <v>10</v>
      </c>
      <c r="C11" s="189">
        <v>6161391</v>
      </c>
      <c r="D11" s="169">
        <v>6069000</v>
      </c>
      <c r="E11" s="187">
        <f t="shared" si="1"/>
        <v>1.5223430548689976</v>
      </c>
      <c r="F11" s="169">
        <v>6520</v>
      </c>
      <c r="G11" s="169">
        <v>6435</v>
      </c>
      <c r="H11" s="188">
        <f t="shared" si="2"/>
        <v>1.3209013209013278</v>
      </c>
      <c r="I11" s="54"/>
      <c r="J11"/>
      <c r="K11" s="54"/>
      <c r="L11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15" customHeight="1" x14ac:dyDescent="0.25">
      <c r="A12" s="36"/>
      <c r="B12" s="167" t="s">
        <v>18</v>
      </c>
      <c r="C12" s="189" t="s">
        <v>46</v>
      </c>
      <c r="D12" s="169" t="s">
        <v>46</v>
      </c>
      <c r="E12" s="187" t="s">
        <v>46</v>
      </c>
      <c r="F12" s="169">
        <v>72821</v>
      </c>
      <c r="G12" s="169">
        <v>72477</v>
      </c>
      <c r="H12" s="188">
        <f t="shared" si="2"/>
        <v>0.47463333195358359</v>
      </c>
      <c r="I12" s="36"/>
      <c r="K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ht="15" customHeight="1" x14ac:dyDescent="0.25">
      <c r="A13" s="36"/>
      <c r="B13" s="167" t="s">
        <v>47</v>
      </c>
      <c r="C13" s="189" t="s">
        <v>46</v>
      </c>
      <c r="D13" s="169" t="s">
        <v>46</v>
      </c>
      <c r="E13" s="187" t="s">
        <v>46</v>
      </c>
      <c r="F13" s="169" t="s">
        <v>46</v>
      </c>
      <c r="G13" s="169" t="s">
        <v>46</v>
      </c>
      <c r="H13" s="188" t="s">
        <v>46</v>
      </c>
      <c r="I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ht="15" customHeight="1" x14ac:dyDescent="0.25">
      <c r="B14" s="167" t="s">
        <v>11</v>
      </c>
      <c r="C14" s="189">
        <v>2262256</v>
      </c>
      <c r="D14" s="169">
        <v>2161684</v>
      </c>
      <c r="E14" s="187">
        <f t="shared" ref="E14:E19" si="3">(C14/D14*100)-100</f>
        <v>4.6524838968137914</v>
      </c>
      <c r="F14" s="169">
        <v>19820</v>
      </c>
      <c r="G14" s="169">
        <v>18713</v>
      </c>
      <c r="H14" s="188">
        <f t="shared" ref="H14:H19" si="4">(F14/G14*100)-100</f>
        <v>5.9156735958959104</v>
      </c>
    </row>
    <row r="15" spans="1:23" ht="15" customHeight="1" x14ac:dyDescent="0.25">
      <c r="B15" s="167" t="s">
        <v>13</v>
      </c>
      <c r="C15" s="189">
        <v>867777</v>
      </c>
      <c r="D15" s="169">
        <v>841581</v>
      </c>
      <c r="E15" s="187">
        <f t="shared" si="3"/>
        <v>3.1127128582988348</v>
      </c>
      <c r="F15" s="169">
        <v>3664</v>
      </c>
      <c r="G15" s="169">
        <v>3493</v>
      </c>
      <c r="H15" s="188">
        <f t="shared" si="4"/>
        <v>4.8955052963068937</v>
      </c>
    </row>
    <row r="16" spans="1:23" ht="15" customHeight="1" x14ac:dyDescent="0.25">
      <c r="B16" s="167" t="s">
        <v>8</v>
      </c>
      <c r="C16" s="189">
        <v>7231195</v>
      </c>
      <c r="D16" s="169">
        <v>6753098</v>
      </c>
      <c r="E16" s="187">
        <f t="shared" si="3"/>
        <v>7.0796692125599066</v>
      </c>
      <c r="F16" s="169">
        <v>95221</v>
      </c>
      <c r="G16" s="169">
        <v>94319</v>
      </c>
      <c r="H16" s="188">
        <f t="shared" si="4"/>
        <v>0.95632905353109265</v>
      </c>
    </row>
    <row r="17" spans="1:23" ht="15" customHeight="1" x14ac:dyDescent="0.25">
      <c r="B17" s="167" t="s">
        <v>14</v>
      </c>
      <c r="C17" s="189">
        <v>2630432</v>
      </c>
      <c r="D17" s="169">
        <v>2590039</v>
      </c>
      <c r="E17" s="187">
        <f t="shared" si="3"/>
        <v>1.5595518059766675</v>
      </c>
      <c r="F17" s="169">
        <v>210731</v>
      </c>
      <c r="G17" s="169">
        <v>214087</v>
      </c>
      <c r="H17" s="188">
        <f t="shared" si="4"/>
        <v>-1.5675870090197037</v>
      </c>
    </row>
    <row r="18" spans="1:23" s="133" customFormat="1" ht="15" customHeight="1" x14ac:dyDescent="0.25">
      <c r="B18" s="167" t="s">
        <v>12</v>
      </c>
      <c r="C18" s="189">
        <v>9539000</v>
      </c>
      <c r="D18" s="169">
        <v>9482000</v>
      </c>
      <c r="E18" s="187">
        <f t="shared" si="3"/>
        <v>0.60113900021092093</v>
      </c>
      <c r="F18" s="169">
        <v>165726</v>
      </c>
      <c r="G18" s="169">
        <v>165463</v>
      </c>
      <c r="H18" s="188">
        <f t="shared" si="4"/>
        <v>0.15894792189190809</v>
      </c>
    </row>
    <row r="19" spans="1:23" ht="15" customHeight="1" x14ac:dyDescent="0.25">
      <c r="B19" s="167" t="s">
        <v>19</v>
      </c>
      <c r="C19" s="189">
        <v>49233777</v>
      </c>
      <c r="D19" s="169">
        <v>50340046</v>
      </c>
      <c r="E19" s="187">
        <f t="shared" si="3"/>
        <v>-2.1975923502334496</v>
      </c>
      <c r="F19" s="169">
        <v>157418</v>
      </c>
      <c r="G19" s="169">
        <v>161936</v>
      </c>
      <c r="H19" s="188">
        <f t="shared" si="4"/>
        <v>-2.7899911075980697</v>
      </c>
    </row>
    <row r="20" spans="1:23" ht="15" customHeight="1" thickBot="1" x14ac:dyDescent="0.3">
      <c r="B20" s="171" t="s">
        <v>20</v>
      </c>
      <c r="C20" s="190" t="s">
        <v>46</v>
      </c>
      <c r="D20" s="173" t="s">
        <v>46</v>
      </c>
      <c r="E20" s="191" t="s">
        <v>46</v>
      </c>
      <c r="F20" s="173" t="s">
        <v>46</v>
      </c>
      <c r="G20" s="173" t="s">
        <v>46</v>
      </c>
      <c r="H20" s="192" t="s">
        <v>46</v>
      </c>
    </row>
    <row r="21" spans="1:23" ht="15" customHeight="1" x14ac:dyDescent="0.25">
      <c r="B21" s="3"/>
      <c r="C21" s="3"/>
      <c r="D21" s="3"/>
      <c r="E21" s="3"/>
      <c r="F21" s="4"/>
      <c r="G21" s="4"/>
      <c r="H21" s="4"/>
    </row>
    <row r="22" spans="1:23" s="1" customFormat="1" ht="15" customHeight="1" x14ac:dyDescent="0.25">
      <c r="A22" s="56" t="s">
        <v>48</v>
      </c>
      <c r="B22" s="236" t="s">
        <v>76</v>
      </c>
      <c r="C22" s="243"/>
      <c r="D22" s="243"/>
      <c r="E22" s="243"/>
      <c r="F22" s="243"/>
      <c r="G22" s="243"/>
      <c r="H22" s="243"/>
      <c r="I22" s="3"/>
      <c r="J22"/>
      <c r="K22" s="4"/>
      <c r="L22" s="4"/>
      <c r="M22" s="4"/>
      <c r="N22"/>
      <c r="O22"/>
      <c r="P22"/>
      <c r="Q22"/>
    </row>
    <row r="23" spans="1:23" ht="60" customHeight="1" x14ac:dyDescent="0.25">
      <c r="A23" s="56" t="s">
        <v>4</v>
      </c>
      <c r="B23" s="234" t="s">
        <v>59</v>
      </c>
      <c r="C23" s="263"/>
      <c r="D23" s="263"/>
      <c r="E23" s="263"/>
      <c r="F23" s="241"/>
      <c r="G23" s="241"/>
      <c r="H23" s="241"/>
    </row>
    <row r="24" spans="1:23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23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23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6"/>
      <c r="B29" s="43"/>
      <c r="C29" s="43"/>
      <c r="D29" s="43"/>
      <c r="E29" s="36"/>
      <c r="F29" s="36"/>
      <c r="H29" s="36"/>
      <c r="I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 x14ac:dyDescent="0.25">
      <c r="A30" s="36"/>
      <c r="B30" s="43"/>
      <c r="C30" s="43"/>
      <c r="D30" s="43"/>
      <c r="E30" s="36"/>
      <c r="F30" s="36"/>
      <c r="H30" s="36"/>
      <c r="I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23" x14ac:dyDescent="0.25">
      <c r="A31" s="36"/>
      <c r="B31" s="36"/>
      <c r="C31" s="36"/>
      <c r="D31" s="52"/>
      <c r="E31" s="36"/>
      <c r="F31" s="36"/>
      <c r="H31" s="36"/>
      <c r="I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3" x14ac:dyDescent="0.25">
      <c r="A32" s="36"/>
      <c r="B32" s="36"/>
      <c r="C32" s="36"/>
      <c r="D32" s="52"/>
      <c r="E32" s="36"/>
      <c r="F32" s="36"/>
      <c r="H32" s="36"/>
      <c r="I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x14ac:dyDescent="0.25">
      <c r="A33" s="36"/>
      <c r="B33" s="36"/>
      <c r="C33" s="36"/>
      <c r="D33" s="52"/>
      <c r="E33" s="36"/>
      <c r="F33" s="36"/>
      <c r="H33" s="36"/>
      <c r="I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x14ac:dyDescent="0.25">
      <c r="A34" s="36"/>
      <c r="B34" s="36"/>
      <c r="C34" s="36"/>
      <c r="D34" s="52"/>
      <c r="E34" s="36"/>
      <c r="F34" s="36"/>
      <c r="H34" s="36"/>
      <c r="I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3" x14ac:dyDescent="0.25">
      <c r="A35" s="36"/>
      <c r="B35" s="36"/>
      <c r="C35" s="36"/>
      <c r="D35" s="52"/>
      <c r="E35" s="36"/>
      <c r="F35" s="36"/>
      <c r="H35" s="36"/>
      <c r="I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 x14ac:dyDescent="0.25">
      <c r="A36" s="36"/>
      <c r="B36" s="36"/>
      <c r="C36" s="36"/>
      <c r="D36" s="52"/>
      <c r="E36" s="36"/>
      <c r="F36" s="36"/>
      <c r="H36" s="36"/>
      <c r="I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</sheetData>
  <mergeCells count="9">
    <mergeCell ref="B25:F25"/>
    <mergeCell ref="B26:F26"/>
    <mergeCell ref="F3:H3"/>
    <mergeCell ref="B2:H2"/>
    <mergeCell ref="C3:E3"/>
    <mergeCell ref="B3:B4"/>
    <mergeCell ref="B22:H22"/>
    <mergeCell ref="B23:H23"/>
    <mergeCell ref="B24:G24"/>
  </mergeCells>
  <hyperlinks>
    <hyperlink ref="C1" location="Contents!A1" display="[contents Ç]" xr:uid="{00000000-0004-0000-0500-000000000000}"/>
    <hyperlink ref="B25" r:id="rId1" display="http://www.observatorioemigracao.pt/np4/5810.html" xr:uid="{ACC88055-3F33-4AA0-A7B5-0F1D1BB62EA6}"/>
    <hyperlink ref="B25:F25" r:id="rId2" display="http://www.observatorioemigracao.pt/np4EN/8383.html" xr:uid="{C0D73064-6CF0-4A44-9D4D-B36533CD4B07}"/>
    <hyperlink ref="B26" r:id="rId3" display="http://www.observatorioemigracao.pt/np4/5810.html" xr:uid="{B54560AA-E3F6-458C-AF6F-4F5502385FD4}"/>
    <hyperlink ref="B26:F26" r:id="rId4" display="http://www.observatorioemigracao.pt/np4/8383.html" xr:uid="{9B0B7C90-A244-4384-A4D6-BC1440D0319A}"/>
  </hyperlinks>
  <pageMargins left="0.7" right="0.7" top="0.75" bottom="0.75" header="0.3" footer="0.3"/>
  <pageSetup paperSize="9" orientation="portrait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workbookViewId="0">
      <selection activeCell="C1" sqref="C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1" customFormat="1" ht="30" customHeight="1" x14ac:dyDescent="0.25">
      <c r="A1" s="49" t="s">
        <v>0</v>
      </c>
      <c r="B1" s="105"/>
      <c r="C1" s="76" t="s">
        <v>2</v>
      </c>
      <c r="D1" s="50"/>
    </row>
    <row r="2" spans="1:8" s="37" customFormat="1" ht="30" customHeight="1" thickBot="1" x14ac:dyDescent="0.3">
      <c r="B2" s="268" t="s">
        <v>86</v>
      </c>
      <c r="C2" s="268"/>
      <c r="D2" s="268"/>
      <c r="E2" s="269"/>
      <c r="F2" s="266"/>
      <c r="G2" s="266"/>
      <c r="H2" s="266"/>
    </row>
    <row r="3" spans="1:8" s="37" customFormat="1" ht="30" customHeight="1" x14ac:dyDescent="0.25">
      <c r="B3" s="247" t="s">
        <v>5</v>
      </c>
      <c r="C3" s="256" t="s">
        <v>35</v>
      </c>
      <c r="D3" s="251" t="s">
        <v>34</v>
      </c>
      <c r="E3" s="270"/>
      <c r="F3" s="259" t="s">
        <v>38</v>
      </c>
      <c r="G3" s="260"/>
      <c r="H3" s="260"/>
    </row>
    <row r="4" spans="1:8" s="36" customFormat="1" ht="45" customHeight="1" x14ac:dyDescent="0.25">
      <c r="A4" s="37"/>
      <c r="B4" s="248"/>
      <c r="C4" s="257"/>
      <c r="D4" s="85" t="s">
        <v>15</v>
      </c>
      <c r="E4" s="97" t="s">
        <v>36</v>
      </c>
      <c r="F4" s="85" t="s">
        <v>15</v>
      </c>
      <c r="G4" s="86" t="s">
        <v>36</v>
      </c>
      <c r="H4" s="98" t="s">
        <v>51</v>
      </c>
    </row>
    <row r="5" spans="1:8" s="36" customFormat="1" ht="15" customHeight="1" x14ac:dyDescent="0.25">
      <c r="A5" s="37"/>
      <c r="B5" s="181" t="s">
        <v>21</v>
      </c>
      <c r="C5" s="193" t="s">
        <v>46</v>
      </c>
      <c r="D5" s="183" t="s">
        <v>46</v>
      </c>
      <c r="E5" s="185" t="s">
        <v>46</v>
      </c>
      <c r="F5" s="182" t="s">
        <v>46</v>
      </c>
      <c r="G5" s="185" t="s">
        <v>46</v>
      </c>
      <c r="H5" s="185" t="s">
        <v>46</v>
      </c>
    </row>
    <row r="6" spans="1:8" s="36" customFormat="1" ht="15" customHeight="1" x14ac:dyDescent="0.25">
      <c r="A6" s="37"/>
      <c r="B6" s="167" t="s">
        <v>6</v>
      </c>
      <c r="C6" s="196">
        <v>11522440</v>
      </c>
      <c r="D6" s="169">
        <v>1453319</v>
      </c>
      <c r="E6" s="188">
        <f>D6/C6*100</f>
        <v>12.612944827658032</v>
      </c>
      <c r="F6" s="189">
        <v>48655</v>
      </c>
      <c r="G6" s="188">
        <f t="shared" ref="G6:G19" si="0">F6/C6*100</f>
        <v>0.42226299290775215</v>
      </c>
      <c r="H6" s="188">
        <f t="shared" ref="H6:H19" si="1">F6/D6*100</f>
        <v>3.347854118744749</v>
      </c>
    </row>
    <row r="7" spans="1:8" s="36" customFormat="1" ht="15" customHeight="1" x14ac:dyDescent="0.25">
      <c r="A7" s="37"/>
      <c r="B7" s="167" t="s">
        <v>49</v>
      </c>
      <c r="C7" s="196" t="s">
        <v>46</v>
      </c>
      <c r="D7" s="169" t="s">
        <v>46</v>
      </c>
      <c r="E7" s="188" t="s">
        <v>46</v>
      </c>
      <c r="F7" s="189" t="s">
        <v>46</v>
      </c>
      <c r="G7" s="188" t="s">
        <v>46</v>
      </c>
      <c r="H7" s="188" t="s">
        <v>46</v>
      </c>
    </row>
    <row r="8" spans="1:8" s="36" customFormat="1" ht="15" customHeight="1" x14ac:dyDescent="0.25">
      <c r="A8" s="37"/>
      <c r="B8" s="167" t="s">
        <v>17</v>
      </c>
      <c r="C8" s="196">
        <v>34460060</v>
      </c>
      <c r="D8" s="169">
        <v>2425190</v>
      </c>
      <c r="E8" s="188">
        <f t="shared" ref="E8:E14" si="2">D8/C8*100</f>
        <v>7.0376836256234032</v>
      </c>
      <c r="F8" s="189">
        <v>25855</v>
      </c>
      <c r="G8" s="188">
        <f t="shared" si="0"/>
        <v>7.5028888516154649E-2</v>
      </c>
      <c r="H8" s="188">
        <f t="shared" si="1"/>
        <v>1.0661020373661445</v>
      </c>
    </row>
    <row r="9" spans="1:8" s="36" customFormat="1" ht="15" customHeight="1" x14ac:dyDescent="0.25">
      <c r="A9" s="37"/>
      <c r="B9" s="167" t="s">
        <v>9</v>
      </c>
      <c r="C9" s="196">
        <v>67063703</v>
      </c>
      <c r="D9" s="169">
        <v>5137400</v>
      </c>
      <c r="E9" s="188">
        <f t="shared" si="2"/>
        <v>7.6604776804525692</v>
      </c>
      <c r="F9" s="189">
        <v>537000</v>
      </c>
      <c r="G9" s="188">
        <f t="shared" si="0"/>
        <v>0.80073120925040486</v>
      </c>
      <c r="H9" s="188">
        <f t="shared" si="1"/>
        <v>10.452758204539261</v>
      </c>
    </row>
    <row r="10" spans="1:8" s="36" customFormat="1" ht="15" customHeight="1" x14ac:dyDescent="0.25">
      <c r="A10" s="37"/>
      <c r="B10" s="167" t="s">
        <v>7</v>
      </c>
      <c r="C10" s="196">
        <v>83214890</v>
      </c>
      <c r="D10" s="163">
        <v>11432460</v>
      </c>
      <c r="E10" s="188">
        <f t="shared" si="2"/>
        <v>13.738478774651988</v>
      </c>
      <c r="F10" s="189">
        <v>138555</v>
      </c>
      <c r="G10" s="188">
        <f t="shared" si="0"/>
        <v>0.16650265355154589</v>
      </c>
      <c r="H10" s="188">
        <f t="shared" si="1"/>
        <v>1.2119438860927569</v>
      </c>
    </row>
    <row r="11" spans="1:8" s="36" customFormat="1" ht="15" customHeight="1" x14ac:dyDescent="0.25">
      <c r="A11" s="37"/>
      <c r="B11" s="167" t="s">
        <v>10</v>
      </c>
      <c r="C11" s="196">
        <v>59641488</v>
      </c>
      <c r="D11" s="169">
        <v>5013215</v>
      </c>
      <c r="E11" s="188">
        <f t="shared" si="2"/>
        <v>8.4055833751163274</v>
      </c>
      <c r="F11" s="189">
        <v>6847</v>
      </c>
      <c r="G11" s="188">
        <f t="shared" si="0"/>
        <v>1.1480263537355071E-2</v>
      </c>
      <c r="H11" s="188">
        <f t="shared" si="1"/>
        <v>0.13657902164579017</v>
      </c>
    </row>
    <row r="12" spans="1:8" s="36" customFormat="1" ht="15" customHeight="1" x14ac:dyDescent="0.25">
      <c r="A12" s="37"/>
      <c r="B12" s="167" t="s">
        <v>18</v>
      </c>
      <c r="C12" s="196">
        <v>626100</v>
      </c>
      <c r="D12" s="169">
        <v>296500</v>
      </c>
      <c r="E12" s="188">
        <f t="shared" si="2"/>
        <v>47.356652291966142</v>
      </c>
      <c r="F12" s="189">
        <v>95057</v>
      </c>
      <c r="G12" s="188">
        <f t="shared" si="0"/>
        <v>15.182398977799075</v>
      </c>
      <c r="H12" s="188">
        <f t="shared" si="1"/>
        <v>32.059696458684655</v>
      </c>
    </row>
    <row r="13" spans="1:8" s="36" customFormat="1" ht="15" customHeight="1" x14ac:dyDescent="0.25">
      <c r="A13" s="37"/>
      <c r="B13" s="167" t="s">
        <v>47</v>
      </c>
      <c r="C13" s="196">
        <v>26899105</v>
      </c>
      <c r="D13" s="169">
        <v>142315</v>
      </c>
      <c r="E13" s="188">
        <f t="shared" si="2"/>
        <v>0.52906964748455387</v>
      </c>
      <c r="F13" s="189">
        <v>5560</v>
      </c>
      <c r="G13" s="188">
        <f>F13/C13*100</f>
        <v>2.0669832695177033E-2</v>
      </c>
      <c r="H13" s="188">
        <f>F13/D13*100</f>
        <v>3.906826406211573</v>
      </c>
    </row>
    <row r="14" spans="1:8" s="36" customFormat="1" ht="15" customHeight="1" x14ac:dyDescent="0.25">
      <c r="A14" s="57"/>
      <c r="B14" s="167" t="s">
        <v>11</v>
      </c>
      <c r="C14" s="196">
        <v>17407585</v>
      </c>
      <c r="D14" s="169">
        <v>1192309</v>
      </c>
      <c r="E14" s="188">
        <f t="shared" si="2"/>
        <v>6.8493648027569591</v>
      </c>
      <c r="F14" s="189">
        <v>24193</v>
      </c>
      <c r="G14" s="188">
        <f t="shared" si="0"/>
        <v>0.13897964594169726</v>
      </c>
      <c r="H14" s="188">
        <f t="shared" si="1"/>
        <v>2.029088097129184</v>
      </c>
    </row>
    <row r="15" spans="1:8" s="36" customFormat="1" ht="15" customHeight="1" x14ac:dyDescent="0.25">
      <c r="A15" s="37"/>
      <c r="B15" s="167" t="s">
        <v>13</v>
      </c>
      <c r="C15" s="196">
        <v>5367583</v>
      </c>
      <c r="D15" s="169">
        <v>604513</v>
      </c>
      <c r="E15" s="188">
        <f>D15/C15*100</f>
        <v>11.262294406998457</v>
      </c>
      <c r="F15" s="189">
        <v>5050</v>
      </c>
      <c r="G15" s="188">
        <f t="shared" si="0"/>
        <v>9.4083314594296918E-2</v>
      </c>
      <c r="H15" s="188">
        <f t="shared" si="1"/>
        <v>0.83538319275185147</v>
      </c>
    </row>
    <row r="16" spans="1:8" s="36" customFormat="1" ht="15" customHeight="1" x14ac:dyDescent="0.25">
      <c r="A16" s="37"/>
      <c r="B16" s="167" t="s">
        <v>8</v>
      </c>
      <c r="C16" s="196">
        <v>47450795</v>
      </c>
      <c r="D16" s="169">
        <v>5434153</v>
      </c>
      <c r="E16" s="188">
        <f>D16/C16*100</f>
        <v>11.452185363806866</v>
      </c>
      <c r="F16" s="189">
        <v>97628</v>
      </c>
      <c r="G16" s="188">
        <f t="shared" si="0"/>
        <v>0.2057457625314813</v>
      </c>
      <c r="H16" s="188">
        <f t="shared" si="1"/>
        <v>1.7965633282684534</v>
      </c>
    </row>
    <row r="17" spans="1:14" s="36" customFormat="1" ht="15" customHeight="1" x14ac:dyDescent="0.25">
      <c r="A17" s="37"/>
      <c r="B17" s="167" t="s">
        <v>14</v>
      </c>
      <c r="C17" s="196">
        <v>8670300</v>
      </c>
      <c r="D17" s="169">
        <v>2210788</v>
      </c>
      <c r="E17" s="188">
        <f>D17/C17*100</f>
        <v>25.498402592759188</v>
      </c>
      <c r="F17" s="189">
        <v>257691</v>
      </c>
      <c r="G17" s="188">
        <f t="shared" si="0"/>
        <v>2.9721116916369676</v>
      </c>
      <c r="H17" s="188">
        <f t="shared" si="1"/>
        <v>11.656070143315416</v>
      </c>
    </row>
    <row r="18" spans="1:14" s="36" customFormat="1" ht="15" customHeight="1" x14ac:dyDescent="0.25">
      <c r="A18" s="37"/>
      <c r="B18" s="167" t="s">
        <v>12</v>
      </c>
      <c r="C18" s="196">
        <v>66282000</v>
      </c>
      <c r="D18" s="169">
        <v>6068000</v>
      </c>
      <c r="E18" s="188">
        <f>D18/C18*100</f>
        <v>9.1548233306176634</v>
      </c>
      <c r="F18" s="189">
        <v>268245</v>
      </c>
      <c r="G18" s="188">
        <f t="shared" si="0"/>
        <v>0.40470263419933011</v>
      </c>
      <c r="H18" s="188">
        <f t="shared" si="1"/>
        <v>4.42064930784443</v>
      </c>
    </row>
    <row r="19" spans="1:14" s="36" customFormat="1" ht="15" customHeight="1" x14ac:dyDescent="0.25">
      <c r="A19" s="37"/>
      <c r="B19" s="167" t="s">
        <v>19</v>
      </c>
      <c r="C19" s="196">
        <v>320372002</v>
      </c>
      <c r="D19" s="169">
        <v>22415312</v>
      </c>
      <c r="E19" s="188">
        <f>D19/C19*100</f>
        <v>6.9966513490776263</v>
      </c>
      <c r="F19" s="189">
        <v>48158</v>
      </c>
      <c r="G19" s="188">
        <f t="shared" si="0"/>
        <v>1.5031900321926382E-2</v>
      </c>
      <c r="H19" s="188">
        <f t="shared" si="1"/>
        <v>0.214844210064977</v>
      </c>
    </row>
    <row r="20" spans="1:14" s="58" customFormat="1" ht="15" customHeight="1" thickBot="1" x14ac:dyDescent="0.3">
      <c r="A20" s="57"/>
      <c r="B20" s="171" t="s">
        <v>20</v>
      </c>
      <c r="C20" s="199" t="s">
        <v>46</v>
      </c>
      <c r="D20" s="173" t="s">
        <v>46</v>
      </c>
      <c r="E20" s="192" t="s">
        <v>46</v>
      </c>
      <c r="F20" s="190" t="s">
        <v>46</v>
      </c>
      <c r="G20" s="192" t="s">
        <v>46</v>
      </c>
      <c r="H20" s="192" t="s">
        <v>46</v>
      </c>
    </row>
    <row r="21" spans="1:14" s="36" customFormat="1" ht="15" customHeight="1" x14ac:dyDescent="0.25">
      <c r="A21" s="37"/>
      <c r="B21" s="3"/>
      <c r="C21" s="3"/>
      <c r="D21" s="3"/>
      <c r="E21" s="3"/>
      <c r="F21" s="4"/>
      <c r="G21" s="4"/>
      <c r="H21" s="4"/>
    </row>
    <row r="22" spans="1:14" s="1" customFormat="1" ht="15" customHeight="1" x14ac:dyDescent="0.25">
      <c r="A22" s="56" t="s">
        <v>48</v>
      </c>
      <c r="B22" s="271" t="s">
        <v>77</v>
      </c>
      <c r="C22" s="272"/>
      <c r="D22" s="272"/>
      <c r="E22" s="272"/>
      <c r="F22" s="272"/>
      <c r="G22" s="272"/>
      <c r="H22" s="272"/>
      <c r="I22" s="4"/>
      <c r="J22" s="4"/>
      <c r="K22"/>
      <c r="L22"/>
      <c r="M22"/>
      <c r="N22"/>
    </row>
    <row r="23" spans="1:14" s="36" customFormat="1" ht="60" customHeight="1" x14ac:dyDescent="0.25">
      <c r="A23" s="56" t="s">
        <v>4</v>
      </c>
      <c r="B23" s="234" t="s">
        <v>60</v>
      </c>
      <c r="C23" s="263"/>
      <c r="D23" s="263"/>
      <c r="E23" s="263"/>
      <c r="F23" s="241"/>
      <c r="G23" s="241"/>
      <c r="H23" s="241"/>
    </row>
    <row r="24" spans="1:14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14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14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</sheetData>
  <mergeCells count="10">
    <mergeCell ref="B25:F25"/>
    <mergeCell ref="B26:F26"/>
    <mergeCell ref="B2:H2"/>
    <mergeCell ref="B3:B4"/>
    <mergeCell ref="C3:C4"/>
    <mergeCell ref="D3:E3"/>
    <mergeCell ref="F3:H3"/>
    <mergeCell ref="B22:H22"/>
    <mergeCell ref="B23:H23"/>
    <mergeCell ref="B24:G24"/>
  </mergeCells>
  <hyperlinks>
    <hyperlink ref="C1" location="Contents!A1" display="[contents Ç]" xr:uid="{00000000-0004-0000-0600-000000000000}"/>
    <hyperlink ref="B25" r:id="rId1" display="http://www.observatorioemigracao.pt/np4/5810.html" xr:uid="{B7307ACF-854B-43BC-8C73-ADA19D336484}"/>
    <hyperlink ref="B25:F25" r:id="rId2" display="http://www.observatorioemigracao.pt/np4EN/8383.html" xr:uid="{5851AF9E-1D62-48DE-906B-3943BE7C6574}"/>
    <hyperlink ref="B26" r:id="rId3" display="http://www.observatorioemigracao.pt/np4/5810.html" xr:uid="{6329253F-E4F2-4216-A01E-DE1F48AA6065}"/>
    <hyperlink ref="B26:F26" r:id="rId4" display="http://www.observatorioemigracao.pt/np4/8383.html" xr:uid="{05A3F1F0-FEE7-4B67-B038-C12C07C0F986}"/>
  </hyperlinks>
  <pageMargins left="0.7" right="0.7" top="0.75" bottom="0.75" header="0.3" footer="0.3"/>
  <pageSetup orientation="portrait" r:id="rId5"/>
  <ignoredErrors>
    <ignoredError sqref="G14:H19 G6:H6 G13:H13 G8:H12" evalError="1"/>
  </ignoredErrors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workbookViewId="0">
      <selection activeCell="C1" sqref="C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1" customFormat="1" ht="30" customHeight="1" x14ac:dyDescent="0.25">
      <c r="A1" s="49" t="s">
        <v>0</v>
      </c>
      <c r="B1" s="105"/>
      <c r="C1" s="76" t="s">
        <v>2</v>
      </c>
      <c r="D1" s="12"/>
    </row>
    <row r="2" spans="1:149" s="37" customFormat="1" ht="30" customHeight="1" thickBot="1" x14ac:dyDescent="0.3">
      <c r="B2" s="268" t="s">
        <v>87</v>
      </c>
      <c r="C2" s="269"/>
      <c r="D2" s="269"/>
      <c r="E2" s="269"/>
      <c r="F2" s="266"/>
      <c r="G2" s="266"/>
      <c r="H2" s="26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</row>
    <row r="3" spans="1:149" s="37" customFormat="1" ht="30" customHeight="1" x14ac:dyDescent="0.25">
      <c r="A3" s="57"/>
      <c r="B3" s="247" t="s">
        <v>5</v>
      </c>
      <c r="C3" s="251" t="s">
        <v>34</v>
      </c>
      <c r="D3" s="252"/>
      <c r="E3" s="253"/>
      <c r="F3" s="251" t="s">
        <v>38</v>
      </c>
      <c r="G3" s="252"/>
      <c r="H3" s="252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</row>
    <row r="4" spans="1:149" s="37" customFormat="1" ht="45" customHeight="1" x14ac:dyDescent="0.25">
      <c r="A4" s="57"/>
      <c r="B4" s="248"/>
      <c r="C4" s="94">
        <v>2020</v>
      </c>
      <c r="D4" s="95">
        <v>2019</v>
      </c>
      <c r="E4" s="96" t="s">
        <v>33</v>
      </c>
      <c r="F4" s="94">
        <v>2020</v>
      </c>
      <c r="G4" s="95">
        <v>2019</v>
      </c>
      <c r="H4" s="95" t="s">
        <v>33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</row>
    <row r="5" spans="1:149" s="37" customFormat="1" ht="15" customHeight="1" x14ac:dyDescent="0.25">
      <c r="A5" s="57"/>
      <c r="B5" s="181" t="s">
        <v>21</v>
      </c>
      <c r="C5" s="202" t="s">
        <v>46</v>
      </c>
      <c r="D5" s="203" t="s">
        <v>46</v>
      </c>
      <c r="E5" s="184" t="s">
        <v>46</v>
      </c>
      <c r="F5" s="183" t="s">
        <v>46</v>
      </c>
      <c r="G5" s="183" t="s">
        <v>46</v>
      </c>
      <c r="H5" s="185" t="s">
        <v>46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</row>
    <row r="6" spans="1:149" s="37" customFormat="1" ht="15" customHeight="1" x14ac:dyDescent="0.25">
      <c r="A6" s="57"/>
      <c r="B6" s="167" t="s">
        <v>6</v>
      </c>
      <c r="C6" s="204">
        <v>1453319</v>
      </c>
      <c r="D6" s="205">
        <v>1413750</v>
      </c>
      <c r="E6" s="187">
        <f t="shared" ref="E6" si="0">(C6/D6*100)-100</f>
        <v>2.7988682581786151</v>
      </c>
      <c r="F6" s="169">
        <v>48655</v>
      </c>
      <c r="G6" s="169">
        <v>47465</v>
      </c>
      <c r="H6" s="188">
        <f>(F6/G6*100)-100</f>
        <v>2.5071105024755127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</row>
    <row r="7" spans="1:149" s="62" customFormat="1" ht="15" customHeight="1" x14ac:dyDescent="0.25">
      <c r="A7" s="57"/>
      <c r="B7" s="167" t="s">
        <v>16</v>
      </c>
      <c r="C7" s="204" t="s">
        <v>46</v>
      </c>
      <c r="D7" s="205" t="s">
        <v>46</v>
      </c>
      <c r="E7" s="187" t="s">
        <v>46</v>
      </c>
      <c r="F7" s="169" t="s">
        <v>46</v>
      </c>
      <c r="G7" s="169" t="s">
        <v>46</v>
      </c>
      <c r="H7" s="188" t="s">
        <v>46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</row>
    <row r="8" spans="1:149" s="58" customFormat="1" ht="15" customHeight="1" x14ac:dyDescent="0.25">
      <c r="A8" s="57"/>
      <c r="B8" s="167" t="s">
        <v>17</v>
      </c>
      <c r="C8" s="204" t="s">
        <v>46</v>
      </c>
      <c r="D8" s="205" t="s">
        <v>46</v>
      </c>
      <c r="E8" s="187" t="s">
        <v>46</v>
      </c>
      <c r="F8" s="169" t="s">
        <v>46</v>
      </c>
      <c r="G8" s="169" t="s">
        <v>46</v>
      </c>
      <c r="H8" s="188" t="s">
        <v>46</v>
      </c>
    </row>
    <row r="9" spans="1:149" s="62" customFormat="1" ht="15" customHeight="1" x14ac:dyDescent="0.25">
      <c r="A9" s="57"/>
      <c r="B9" s="167" t="s">
        <v>9</v>
      </c>
      <c r="C9" s="204">
        <v>5137400</v>
      </c>
      <c r="D9" s="205">
        <v>4991100</v>
      </c>
      <c r="E9" s="187">
        <f t="shared" ref="E9:E12" si="1">(C9/D9*100)-100</f>
        <v>2.9312175672697549</v>
      </c>
      <c r="F9" s="169">
        <v>537000</v>
      </c>
      <c r="G9" s="169">
        <v>546200</v>
      </c>
      <c r="H9" s="188">
        <f t="shared" ref="H9:H12" si="2">(F9/G9*100)-100</f>
        <v>-1.6843647015745091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</row>
    <row r="10" spans="1:149" s="58" customFormat="1" ht="15" customHeight="1" x14ac:dyDescent="0.25">
      <c r="A10" s="57"/>
      <c r="B10" s="167" t="s">
        <v>7</v>
      </c>
      <c r="C10" s="204">
        <v>11432460</v>
      </c>
      <c r="D10" s="205">
        <v>11228300</v>
      </c>
      <c r="E10" s="187">
        <f t="shared" si="1"/>
        <v>1.8182627824336635</v>
      </c>
      <c r="F10" s="169">
        <v>138555</v>
      </c>
      <c r="G10" s="169">
        <v>138410</v>
      </c>
      <c r="H10" s="188">
        <f t="shared" si="2"/>
        <v>0.10476121667508664</v>
      </c>
    </row>
    <row r="11" spans="1:149" s="62" customFormat="1" ht="15" customHeight="1" x14ac:dyDescent="0.25">
      <c r="A11" s="57"/>
      <c r="B11" s="167" t="s">
        <v>10</v>
      </c>
      <c r="C11" s="204">
        <v>5013215</v>
      </c>
      <c r="D11" s="205">
        <v>5039637</v>
      </c>
      <c r="E11" s="187">
        <f t="shared" si="1"/>
        <v>-0.52428379266204672</v>
      </c>
      <c r="F11" s="169">
        <v>6847</v>
      </c>
      <c r="G11" s="169">
        <v>6476</v>
      </c>
      <c r="H11" s="188">
        <f t="shared" si="2"/>
        <v>5.7288449660284186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49" s="58" customFormat="1" ht="15" customHeight="1" x14ac:dyDescent="0.25">
      <c r="A12" s="57"/>
      <c r="B12" s="167" t="s">
        <v>18</v>
      </c>
      <c r="C12" s="204">
        <v>296500</v>
      </c>
      <c r="D12" s="205">
        <v>291500</v>
      </c>
      <c r="E12" s="187">
        <f t="shared" si="1"/>
        <v>1.7152658662092648</v>
      </c>
      <c r="F12" s="169">
        <v>95057</v>
      </c>
      <c r="G12" s="169">
        <v>95516</v>
      </c>
      <c r="H12" s="188">
        <f t="shared" si="2"/>
        <v>-0.48054776163155566</v>
      </c>
    </row>
    <row r="13" spans="1:149" s="58" customFormat="1" ht="15" customHeight="1" x14ac:dyDescent="0.25">
      <c r="A13" s="57"/>
      <c r="B13" s="167" t="s">
        <v>47</v>
      </c>
      <c r="C13" s="204" t="s">
        <v>46</v>
      </c>
      <c r="D13" s="205" t="s">
        <v>46</v>
      </c>
      <c r="E13" s="187" t="s">
        <v>46</v>
      </c>
      <c r="F13" s="169" t="s">
        <v>46</v>
      </c>
      <c r="G13" s="169" t="s">
        <v>46</v>
      </c>
      <c r="H13" s="188" t="s">
        <v>46</v>
      </c>
    </row>
    <row r="14" spans="1:149" s="62" customFormat="1" ht="15" customHeight="1" x14ac:dyDescent="0.25">
      <c r="A14" s="57"/>
      <c r="B14" s="167" t="s">
        <v>11</v>
      </c>
      <c r="C14" s="204">
        <v>1192309</v>
      </c>
      <c r="D14" s="205">
        <v>1110859</v>
      </c>
      <c r="E14" s="187">
        <f t="shared" ref="E14:E19" si="3">(C14/D14*100)-100</f>
        <v>7.332163667936257</v>
      </c>
      <c r="F14" s="169">
        <v>24193</v>
      </c>
      <c r="G14" s="169">
        <v>22398</v>
      </c>
      <c r="H14" s="188">
        <f t="shared" ref="H14:H19" si="4">(F14/G14*100)-100</f>
        <v>8.014108402535939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</row>
    <row r="15" spans="1:149" s="58" customFormat="1" ht="15" customHeight="1" x14ac:dyDescent="0.25">
      <c r="A15" s="57"/>
      <c r="B15" s="167" t="s">
        <v>13</v>
      </c>
      <c r="C15" s="204">
        <v>604513</v>
      </c>
      <c r="D15" s="205">
        <v>584232</v>
      </c>
      <c r="E15" s="187">
        <f t="shared" si="3"/>
        <v>3.4713949253036418</v>
      </c>
      <c r="F15" s="169">
        <v>5050</v>
      </c>
      <c r="G15" s="169">
        <v>4699</v>
      </c>
      <c r="H15" s="188">
        <f t="shared" si="4"/>
        <v>7.4696743988082517</v>
      </c>
    </row>
    <row r="16" spans="1:149" ht="15" customHeight="1" x14ac:dyDescent="0.25">
      <c r="B16" s="167" t="s">
        <v>8</v>
      </c>
      <c r="C16" s="204">
        <v>5434153</v>
      </c>
      <c r="D16" s="205">
        <v>5036878</v>
      </c>
      <c r="E16" s="187">
        <f t="shared" si="3"/>
        <v>7.8873262366092547</v>
      </c>
      <c r="F16" s="169">
        <v>97628</v>
      </c>
      <c r="G16" s="169">
        <v>93440</v>
      </c>
      <c r="H16" s="188">
        <f t="shared" si="4"/>
        <v>4.4820205479451971</v>
      </c>
    </row>
    <row r="17" spans="1:15" ht="15" customHeight="1" x14ac:dyDescent="0.25">
      <c r="B17" s="167" t="s">
        <v>14</v>
      </c>
      <c r="C17" s="204">
        <v>2210788</v>
      </c>
      <c r="D17" s="205">
        <v>2175375</v>
      </c>
      <c r="E17" s="187">
        <f t="shared" si="3"/>
        <v>1.6279032350743989</v>
      </c>
      <c r="F17" s="169">
        <v>257691</v>
      </c>
      <c r="G17" s="169">
        <v>260100</v>
      </c>
      <c r="H17" s="188">
        <f t="shared" si="4"/>
        <v>-0.92618223760092633</v>
      </c>
    </row>
    <row r="18" spans="1:15" ht="15" customHeight="1" x14ac:dyDescent="0.25">
      <c r="B18" s="167" t="s">
        <v>12</v>
      </c>
      <c r="C18" s="204">
        <v>6068000</v>
      </c>
      <c r="D18" s="205">
        <v>6227000</v>
      </c>
      <c r="E18" s="187">
        <f t="shared" si="3"/>
        <v>-2.5533964991167437</v>
      </c>
      <c r="F18" s="169">
        <v>268245</v>
      </c>
      <c r="G18" s="169">
        <v>251191</v>
      </c>
      <c r="H18" s="188">
        <f t="shared" si="4"/>
        <v>6.7892559844898983</v>
      </c>
    </row>
    <row r="19" spans="1:15" ht="15" customHeight="1" x14ac:dyDescent="0.25">
      <c r="B19" s="167" t="s">
        <v>19</v>
      </c>
      <c r="C19" s="204">
        <v>22415312</v>
      </c>
      <c r="D19" s="205">
        <v>22426200</v>
      </c>
      <c r="E19" s="187">
        <f t="shared" si="3"/>
        <v>-4.8550356279704943E-2</v>
      </c>
      <c r="F19" s="189">
        <v>48158</v>
      </c>
      <c r="G19" s="169">
        <v>60988</v>
      </c>
      <c r="H19" s="188">
        <f t="shared" si="4"/>
        <v>-21.0369252967797</v>
      </c>
    </row>
    <row r="20" spans="1:15" ht="15" customHeight="1" thickBot="1" x14ac:dyDescent="0.3">
      <c r="B20" s="171" t="s">
        <v>20</v>
      </c>
      <c r="C20" s="206" t="s">
        <v>46</v>
      </c>
      <c r="D20" s="207" t="s">
        <v>46</v>
      </c>
      <c r="E20" s="191" t="s">
        <v>46</v>
      </c>
      <c r="F20" s="173" t="s">
        <v>46</v>
      </c>
      <c r="G20" s="173" t="s">
        <v>46</v>
      </c>
      <c r="H20" s="192" t="s">
        <v>46</v>
      </c>
    </row>
    <row r="21" spans="1:15" ht="15" customHeight="1" x14ac:dyDescent="0.25">
      <c r="B21" s="3"/>
      <c r="C21" s="3"/>
      <c r="D21" s="3"/>
      <c r="E21" s="3"/>
      <c r="F21" s="4"/>
      <c r="G21" s="4"/>
      <c r="H21" s="4"/>
    </row>
    <row r="22" spans="1:15" s="1" customFormat="1" ht="15" customHeight="1" x14ac:dyDescent="0.25">
      <c r="A22" s="56" t="s">
        <v>50</v>
      </c>
      <c r="B22" s="271" t="s">
        <v>78</v>
      </c>
      <c r="C22" s="272"/>
      <c r="D22" s="272"/>
      <c r="E22" s="272"/>
      <c r="F22" s="272"/>
      <c r="G22" s="272"/>
      <c r="H22" s="272"/>
      <c r="I22" s="4"/>
      <c r="J22" s="4"/>
      <c r="K22" s="4"/>
      <c r="L22"/>
      <c r="M22"/>
      <c r="N22"/>
      <c r="O22"/>
    </row>
    <row r="23" spans="1:15" ht="60" customHeight="1" x14ac:dyDescent="0.25">
      <c r="A23" s="56" t="s">
        <v>4</v>
      </c>
      <c r="B23" s="234" t="s">
        <v>61</v>
      </c>
      <c r="C23" s="263"/>
      <c r="D23" s="263"/>
      <c r="E23" s="263"/>
      <c r="F23" s="241"/>
      <c r="G23" s="241"/>
      <c r="H23" s="241"/>
    </row>
    <row r="24" spans="1:15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15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15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  <row r="27" spans="1:15" x14ac:dyDescent="0.25">
      <c r="B27" s="36"/>
      <c r="C27" s="36"/>
      <c r="D27" s="36"/>
      <c r="E27" s="36"/>
    </row>
    <row r="28" spans="1:15" x14ac:dyDescent="0.25">
      <c r="B28" s="36"/>
      <c r="C28" s="36"/>
      <c r="D28" s="36"/>
      <c r="E28" s="36"/>
    </row>
    <row r="29" spans="1:15" x14ac:dyDescent="0.25">
      <c r="B29" s="36"/>
      <c r="C29" s="36"/>
      <c r="D29" s="36"/>
      <c r="E29" s="36"/>
    </row>
  </sheetData>
  <mergeCells count="9">
    <mergeCell ref="B25:F25"/>
    <mergeCell ref="B26:F26"/>
    <mergeCell ref="B2:H2"/>
    <mergeCell ref="C3:E3"/>
    <mergeCell ref="F3:H3"/>
    <mergeCell ref="B3:B4"/>
    <mergeCell ref="B22:H22"/>
    <mergeCell ref="B23:H23"/>
    <mergeCell ref="B24:G24"/>
  </mergeCells>
  <hyperlinks>
    <hyperlink ref="C1" location="Contents!A1" display="[contents Ç]" xr:uid="{00000000-0004-0000-0700-000000000000}"/>
    <hyperlink ref="B25" r:id="rId1" display="http://www.observatorioemigracao.pt/np4/5810.html" xr:uid="{085630EC-F4D4-42C0-B82C-86EF9310F3A6}"/>
    <hyperlink ref="B25:F25" r:id="rId2" display="http://www.observatorioemigracao.pt/np4EN/8383.html" xr:uid="{1C28A0E1-B076-498A-BCA9-42A0FD361B34}"/>
    <hyperlink ref="B26" r:id="rId3" display="http://www.observatorioemigracao.pt/np4/5810.html" xr:uid="{D236890A-9B67-42AE-8B7A-F7148B3181DC}"/>
    <hyperlink ref="B26:F26" r:id="rId4" display="http://www.observatorioemigracao.pt/np4/8383.html" xr:uid="{0E1431E0-88AF-47DF-B0F2-3674B21A8669}"/>
  </hyperlinks>
  <pageMargins left="0.7" right="0.7" top="0.75" bottom="0.75" header="0.3" footer="0.3"/>
  <pageSetup paperSize="9" orientation="portrait" horizontalDpi="4294967293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6" customWidth="1"/>
    <col min="2" max="2" width="16.7109375" style="36" customWidth="1"/>
    <col min="3" max="3" width="18.7109375" style="51" customWidth="1"/>
    <col min="4" max="5" width="18.7109375" style="36" customWidth="1"/>
    <col min="10" max="16384" width="9.140625" style="36"/>
  </cols>
  <sheetData>
    <row r="1" spans="1:9" s="37" customFormat="1" ht="30" customHeight="1" x14ac:dyDescent="0.25">
      <c r="A1" s="47" t="s">
        <v>0</v>
      </c>
      <c r="B1" s="105"/>
      <c r="C1" s="76" t="s">
        <v>2</v>
      </c>
      <c r="F1"/>
      <c r="G1"/>
      <c r="H1"/>
      <c r="I1"/>
    </row>
    <row r="2" spans="1:9" s="37" customFormat="1" ht="45" customHeight="1" thickBot="1" x14ac:dyDescent="0.3">
      <c r="B2" s="273" t="s">
        <v>88</v>
      </c>
      <c r="C2" s="274"/>
      <c r="D2" s="274"/>
      <c r="E2" s="266"/>
      <c r="F2"/>
      <c r="G2"/>
      <c r="H2"/>
      <c r="I2"/>
    </row>
    <row r="3" spans="1:9" s="37" customFormat="1" ht="30" customHeight="1" x14ac:dyDescent="0.25">
      <c r="B3" s="247" t="s">
        <v>5</v>
      </c>
      <c r="C3" s="249" t="s">
        <v>30</v>
      </c>
      <c r="D3" s="259" t="s">
        <v>25</v>
      </c>
      <c r="E3" s="275"/>
      <c r="F3"/>
      <c r="G3"/>
      <c r="H3"/>
      <c r="I3"/>
    </row>
    <row r="4" spans="1:9" ht="60" customHeight="1" x14ac:dyDescent="0.25">
      <c r="B4" s="248"/>
      <c r="C4" s="250"/>
      <c r="D4" s="89" t="s">
        <v>15</v>
      </c>
      <c r="E4" s="93" t="s">
        <v>31</v>
      </c>
    </row>
    <row r="5" spans="1:9" ht="15" customHeight="1" x14ac:dyDescent="0.25">
      <c r="B5" s="181" t="s">
        <v>21</v>
      </c>
      <c r="C5" s="208" t="s">
        <v>46</v>
      </c>
      <c r="D5" s="209" t="s">
        <v>46</v>
      </c>
      <c r="E5" s="210" t="s">
        <v>46</v>
      </c>
    </row>
    <row r="6" spans="1:9" ht="15" customHeight="1" x14ac:dyDescent="0.25">
      <c r="B6" s="167" t="s">
        <v>6</v>
      </c>
      <c r="C6" s="168">
        <v>33915</v>
      </c>
      <c r="D6" s="211">
        <v>236</v>
      </c>
      <c r="E6" s="212">
        <f t="shared" ref="E6:E19" si="0">D6/C6*100</f>
        <v>0.6958572902845348</v>
      </c>
    </row>
    <row r="7" spans="1:9" ht="15" customHeight="1" x14ac:dyDescent="0.25">
      <c r="B7" s="167" t="s">
        <v>16</v>
      </c>
      <c r="C7" s="168" t="s">
        <v>46</v>
      </c>
      <c r="D7" s="211" t="s">
        <v>46</v>
      </c>
      <c r="E7" s="212" t="s">
        <v>46</v>
      </c>
    </row>
    <row r="8" spans="1:9" ht="15" customHeight="1" x14ac:dyDescent="0.25">
      <c r="B8" s="167" t="s">
        <v>17</v>
      </c>
      <c r="C8" s="168">
        <v>250151</v>
      </c>
      <c r="D8" s="211">
        <v>653</v>
      </c>
      <c r="E8" s="212">
        <f t="shared" si="0"/>
        <v>0.26104233043241881</v>
      </c>
    </row>
    <row r="9" spans="1:9" ht="15" customHeight="1" x14ac:dyDescent="0.25">
      <c r="B9" s="167" t="s">
        <v>9</v>
      </c>
      <c r="C9" s="168">
        <v>112626</v>
      </c>
      <c r="D9" s="211">
        <v>1794</v>
      </c>
      <c r="E9" s="212">
        <f t="shared" si="0"/>
        <v>1.5928826381119814</v>
      </c>
    </row>
    <row r="10" spans="1:9" ht="15" customHeight="1" x14ac:dyDescent="0.25">
      <c r="B10" s="167" t="s">
        <v>7</v>
      </c>
      <c r="C10" s="168">
        <v>109880</v>
      </c>
      <c r="D10" s="211">
        <v>635</v>
      </c>
      <c r="E10" s="212">
        <f t="shared" si="0"/>
        <v>0.57790316709137246</v>
      </c>
    </row>
    <row r="11" spans="1:9" ht="15" customHeight="1" x14ac:dyDescent="0.25">
      <c r="B11" s="167" t="s">
        <v>10</v>
      </c>
      <c r="C11" s="168">
        <v>127001</v>
      </c>
      <c r="D11" s="211">
        <v>34</v>
      </c>
      <c r="E11" s="212">
        <f t="shared" si="0"/>
        <v>2.6771442744545317E-2</v>
      </c>
    </row>
    <row r="12" spans="1:9" ht="15" customHeight="1" x14ac:dyDescent="0.25">
      <c r="B12" s="167" t="s">
        <v>18</v>
      </c>
      <c r="C12" s="168">
        <v>9389</v>
      </c>
      <c r="D12" s="211">
        <v>981</v>
      </c>
      <c r="E12" s="212">
        <f t="shared" si="0"/>
        <v>10.448397060389818</v>
      </c>
    </row>
    <row r="13" spans="1:9" ht="15" customHeight="1" x14ac:dyDescent="0.25">
      <c r="B13" s="167" t="s">
        <v>47</v>
      </c>
      <c r="C13" s="168" t="s">
        <v>46</v>
      </c>
      <c r="D13" s="211" t="s">
        <v>46</v>
      </c>
      <c r="E13" s="212" t="s">
        <v>46</v>
      </c>
    </row>
    <row r="14" spans="1:9" ht="15" customHeight="1" x14ac:dyDescent="0.25">
      <c r="B14" s="167" t="s">
        <v>11</v>
      </c>
      <c r="C14" s="168">
        <v>55943</v>
      </c>
      <c r="D14" s="211">
        <v>92</v>
      </c>
      <c r="E14" s="212">
        <f t="shared" si="0"/>
        <v>0.16445310405233898</v>
      </c>
    </row>
    <row r="15" spans="1:9" ht="15" customHeight="1" x14ac:dyDescent="0.25">
      <c r="B15" s="167" t="s">
        <v>13</v>
      </c>
      <c r="C15" s="168">
        <v>19698</v>
      </c>
      <c r="D15" s="211">
        <v>27</v>
      </c>
      <c r="E15" s="212">
        <f t="shared" si="0"/>
        <v>0.13706975327444412</v>
      </c>
    </row>
    <row r="16" spans="1:9" ht="15" customHeight="1" x14ac:dyDescent="0.25">
      <c r="B16" s="167" t="s">
        <v>8</v>
      </c>
      <c r="C16" s="168">
        <v>80148</v>
      </c>
      <c r="D16" s="211">
        <v>256</v>
      </c>
      <c r="E16" s="212">
        <f t="shared" si="0"/>
        <v>0.31940909317762139</v>
      </c>
    </row>
    <row r="17" spans="1:17" ht="15" customHeight="1" x14ac:dyDescent="0.25">
      <c r="B17" s="167" t="s">
        <v>14</v>
      </c>
      <c r="C17" s="168">
        <v>34141</v>
      </c>
      <c r="D17" s="211">
        <v>2008</v>
      </c>
      <c r="E17" s="212">
        <f t="shared" si="0"/>
        <v>5.8814914618786798</v>
      </c>
    </row>
    <row r="18" spans="1:17" ht="15" customHeight="1" x14ac:dyDescent="0.25">
      <c r="B18" s="167" t="s">
        <v>12</v>
      </c>
      <c r="C18" s="168">
        <v>130568</v>
      </c>
      <c r="D18" s="211">
        <v>2042</v>
      </c>
      <c r="E18" s="212">
        <f t="shared" si="0"/>
        <v>1.5639360333312911</v>
      </c>
    </row>
    <row r="19" spans="1:17" ht="15" customHeight="1" x14ac:dyDescent="0.25">
      <c r="B19" s="167" t="s">
        <v>19</v>
      </c>
      <c r="C19" s="168">
        <v>628254</v>
      </c>
      <c r="D19" s="211">
        <v>1081</v>
      </c>
      <c r="E19" s="212">
        <f t="shared" si="0"/>
        <v>0.17206416513066369</v>
      </c>
    </row>
    <row r="20" spans="1:17" ht="15" customHeight="1" thickBot="1" x14ac:dyDescent="0.3">
      <c r="B20" s="171" t="s">
        <v>20</v>
      </c>
      <c r="C20" s="172" t="s">
        <v>46</v>
      </c>
      <c r="D20" s="213" t="s">
        <v>46</v>
      </c>
      <c r="E20" s="214" t="s">
        <v>46</v>
      </c>
    </row>
    <row r="21" spans="1:17" ht="15" customHeight="1" x14ac:dyDescent="0.25">
      <c r="B21" s="3"/>
      <c r="C21" s="4"/>
      <c r="D21" s="4"/>
      <c r="E21" s="4"/>
    </row>
    <row r="22" spans="1:17" s="1" customFormat="1" ht="15" customHeight="1" x14ac:dyDescent="0.25">
      <c r="A22" s="56" t="s">
        <v>48</v>
      </c>
      <c r="B22" s="236" t="s">
        <v>101</v>
      </c>
      <c r="C22" s="240"/>
      <c r="D22" s="240"/>
      <c r="E22" s="240"/>
      <c r="F22"/>
      <c r="G22"/>
      <c r="H22"/>
      <c r="I22"/>
      <c r="J22" s="3"/>
      <c r="K22" s="4"/>
      <c r="L22" s="4"/>
      <c r="M22" s="4"/>
      <c r="N22"/>
      <c r="O22"/>
      <c r="P22"/>
      <c r="Q22"/>
    </row>
    <row r="23" spans="1:17" ht="75" customHeight="1" x14ac:dyDescent="0.25">
      <c r="A23" s="56" t="s">
        <v>4</v>
      </c>
      <c r="B23" s="276" t="s">
        <v>62</v>
      </c>
      <c r="C23" s="240"/>
      <c r="D23" s="240"/>
      <c r="E23" s="240"/>
    </row>
    <row r="24" spans="1:17" s="293" customFormat="1" ht="15" customHeight="1" x14ac:dyDescent="0.25">
      <c r="A24" s="290" t="s">
        <v>3</v>
      </c>
      <c r="B24" s="291" t="s">
        <v>108</v>
      </c>
      <c r="C24" s="292"/>
      <c r="D24" s="292"/>
      <c r="E24" s="292"/>
      <c r="F24" s="292"/>
      <c r="G24" s="292"/>
      <c r="H24" s="77"/>
    </row>
    <row r="25" spans="1:17" s="293" customFormat="1" ht="15" customHeight="1" x14ac:dyDescent="0.25">
      <c r="A25" s="290" t="s">
        <v>1</v>
      </c>
      <c r="B25" s="294" t="s">
        <v>106</v>
      </c>
      <c r="C25" s="294"/>
      <c r="D25" s="294"/>
      <c r="E25" s="294"/>
      <c r="F25" s="294"/>
      <c r="G25" s="77"/>
    </row>
    <row r="26" spans="1:17" s="293" customFormat="1" ht="15" customHeight="1" x14ac:dyDescent="0.25">
      <c r="A26" s="290"/>
      <c r="B26" s="294" t="s">
        <v>107</v>
      </c>
      <c r="C26" s="294"/>
      <c r="D26" s="294"/>
      <c r="E26" s="294"/>
      <c r="F26" s="294"/>
      <c r="G26" s="77"/>
    </row>
    <row r="27" spans="1:17" x14ac:dyDescent="0.25">
      <c r="B27" s="52"/>
      <c r="C27" s="92"/>
      <c r="D27" s="52"/>
    </row>
    <row r="28" spans="1:17" x14ac:dyDescent="0.25">
      <c r="B28" s="52"/>
      <c r="C28" s="92"/>
      <c r="D28" s="52"/>
    </row>
    <row r="29" spans="1:17" x14ac:dyDescent="0.25">
      <c r="B29" s="52"/>
      <c r="C29" s="92"/>
      <c r="D29" s="52"/>
    </row>
    <row r="30" spans="1:17" x14ac:dyDescent="0.25">
      <c r="B30" s="52"/>
      <c r="C30" s="92"/>
      <c r="D30" s="52"/>
    </row>
    <row r="31" spans="1:17" x14ac:dyDescent="0.25">
      <c r="B31" s="52"/>
      <c r="C31" s="92"/>
      <c r="D31" s="52"/>
    </row>
    <row r="32" spans="1:17" x14ac:dyDescent="0.25">
      <c r="B32" s="52"/>
      <c r="C32" s="92"/>
      <c r="D32" s="52"/>
    </row>
    <row r="33" spans="2:4" x14ac:dyDescent="0.25">
      <c r="B33" s="52"/>
      <c r="C33" s="92"/>
      <c r="D33" s="52"/>
    </row>
    <row r="34" spans="2:4" x14ac:dyDescent="0.25">
      <c r="B34" s="52"/>
      <c r="C34" s="92"/>
      <c r="D34" s="52"/>
    </row>
    <row r="35" spans="2:4" x14ac:dyDescent="0.25">
      <c r="B35" s="52"/>
      <c r="C35" s="92"/>
      <c r="D35" s="52"/>
    </row>
    <row r="36" spans="2:4" x14ac:dyDescent="0.25">
      <c r="B36" s="52"/>
      <c r="C36" s="92"/>
      <c r="D36" s="52"/>
    </row>
    <row r="37" spans="2:4" x14ac:dyDescent="0.25">
      <c r="B37" s="52"/>
      <c r="C37" s="92"/>
      <c r="D37" s="52"/>
    </row>
    <row r="38" spans="2:4" x14ac:dyDescent="0.25">
      <c r="B38" s="52"/>
      <c r="C38" s="92"/>
      <c r="D38" s="52"/>
    </row>
  </sheetData>
  <mergeCells count="9">
    <mergeCell ref="B25:F25"/>
    <mergeCell ref="B26:F26"/>
    <mergeCell ref="B2:E2"/>
    <mergeCell ref="B3:B4"/>
    <mergeCell ref="C3:C4"/>
    <mergeCell ref="D3:E3"/>
    <mergeCell ref="B23:E23"/>
    <mergeCell ref="B22:E22"/>
    <mergeCell ref="B24:G24"/>
  </mergeCells>
  <hyperlinks>
    <hyperlink ref="C1" location="Contents!A1" display="[contents Ç]" xr:uid="{00000000-0004-0000-0800-000000000000}"/>
    <hyperlink ref="B25" r:id="rId1" display="http://www.observatorioemigracao.pt/np4/5810.html" xr:uid="{1D5F7D9F-6B41-4CA7-B838-A9C0CF06826D}"/>
    <hyperlink ref="B25:F25" r:id="rId2" display="http://www.observatorioemigracao.pt/np4EN/8383.html" xr:uid="{0FCCAA5C-386D-4EE6-93DB-C45586ECBEB8}"/>
    <hyperlink ref="B26" r:id="rId3" display="http://www.observatorioemigracao.pt/np4/5810.html" xr:uid="{AFC25BCB-E008-47C2-9529-90EE11C1F113}"/>
    <hyperlink ref="B26:F26" r:id="rId4" display="http://www.observatorioemigracao.pt/np4/8383.html" xr:uid="{A28763B4-9A66-4EB7-B479-ED6CC9062C81}"/>
  </hyperlinks>
  <pageMargins left="0.7" right="0.7" top="0.75" bottom="0.75" header="0.3" footer="0.3"/>
  <pageSetup paperSize="9" orientation="portrait" r:id="rId5"/>
  <ignoredErrors>
    <ignoredError sqref="E14:E19 E6 E8:E10 E12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5</vt:i4>
      </vt:variant>
    </vt:vector>
  </HeadingPairs>
  <TitlesOfParts>
    <vt:vector size="23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2022-02-09T12:36:05Z</dcterms:modified>
</cp:coreProperties>
</file>