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esm\Desktop\OEm\Teletrabalho\Destaques\2026\"/>
    </mc:Choice>
  </mc:AlternateContent>
  <xr:revisionPtr revIDLastSave="0" documentId="13_ncr:1_{C455085E-57FE-436D-BB7C-F22CEE31760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ndorraEntradas2004-202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26" i="1" l="1"/>
  <c r="F26" i="1"/>
  <c r="G25" i="1"/>
  <c r="F25" i="1"/>
  <c r="D26" i="1"/>
  <c r="D25" i="1"/>
  <c r="G24" i="1"/>
  <c r="F24" i="1"/>
  <c r="D24" i="1"/>
  <c r="G23" i="1"/>
  <c r="F23" i="1"/>
  <c r="D23" i="1"/>
  <c r="D22" i="1"/>
  <c r="F22" i="1"/>
  <c r="G22" i="1"/>
  <c r="G21" i="1"/>
  <c r="F21" i="1"/>
  <c r="D21" i="1"/>
  <c r="G20" i="1"/>
  <c r="F20" i="1"/>
  <c r="G19" i="1"/>
  <c r="F19" i="1"/>
  <c r="D20" i="1"/>
  <c r="D19" i="1"/>
  <c r="G18" i="1" l="1"/>
  <c r="D18" i="1"/>
  <c r="D17" i="1"/>
  <c r="G17" i="1"/>
  <c r="F18" i="1"/>
  <c r="F17" i="1"/>
  <c r="G6" i="1" l="1"/>
  <c r="F5" i="1"/>
  <c r="D6" i="1"/>
  <c r="D7" i="1"/>
  <c r="G16" i="1" l="1"/>
  <c r="D16" i="1"/>
  <c r="F16" i="1"/>
  <c r="G14" i="1" l="1"/>
  <c r="G15" i="1"/>
  <c r="F14" i="1"/>
  <c r="F15" i="1"/>
  <c r="D14" i="1"/>
  <c r="D15" i="1"/>
  <c r="F6" i="1" l="1"/>
  <c r="F7" i="1"/>
  <c r="G7" i="1"/>
  <c r="D8" i="1"/>
  <c r="F8" i="1"/>
  <c r="G8" i="1"/>
  <c r="D9" i="1"/>
  <c r="F9" i="1"/>
  <c r="G9" i="1"/>
  <c r="D10" i="1"/>
  <c r="F10" i="1"/>
  <c r="G10" i="1"/>
  <c r="D11" i="1"/>
  <c r="F11" i="1"/>
  <c r="G11" i="1"/>
  <c r="D12" i="1"/>
  <c r="F12" i="1"/>
  <c r="G12" i="1"/>
  <c r="D13" i="1"/>
  <c r="F13" i="1"/>
  <c r="G13" i="1"/>
</calcChain>
</file>

<file path=xl/sharedStrings.xml><?xml version="1.0" encoding="utf-8"?>
<sst xmlns="http://schemas.openxmlformats.org/spreadsheetml/2006/main" count="19" uniqueCount="16">
  <si>
    <t>OEm</t>
  </si>
  <si>
    <t>Fonte</t>
  </si>
  <si>
    <t>Atualizado em</t>
  </si>
  <si>
    <t>link</t>
  </si>
  <si>
    <t>Observatório da Emigração</t>
  </si>
  <si>
    <t>Anos</t>
  </si>
  <si>
    <t>Entradas totais</t>
  </si>
  <si>
    <t>Entradas de portugueses</t>
  </si>
  <si>
    <t>N</t>
  </si>
  <si>
    <t>Var. anual (%)</t>
  </si>
  <si>
    <t>% do total</t>
  </si>
  <si>
    <t>..</t>
  </si>
  <si>
    <t xml:space="preserve">Quadro elaborado pelo Observatório da Emigração, valores de Departament d'Estadística.
</t>
  </si>
  <si>
    <t>Entradas de portugueses em Andorra, 2004-2025</t>
  </si>
  <si>
    <t>https://www.estadistica.ad/portal/apps/sites/#/estadistica-ca/</t>
  </si>
  <si>
    <t>http://observatorioemigracao.pt/np4/10753.html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</si>
</sst>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2"/>
      <color rgb="FFC00000"/>
      <name val="Arial"/>
      <family val="2"/>
    </font>
    <font>
      <i/>
      <sz val="8"/>
      <color theme="1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color rgb="FFC0000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4">
    <xf numFmtId="0" fontId="0" fillId="0" borderId="0" xfId="0"/>
    <xf numFmtId="3" fontId="0" fillId="0" borderId="0" xfId="0" applyNumberFormat="1"/>
    <xf numFmtId="3" fontId="2" fillId="0" borderId="0" xfId="0" applyNumberFormat="1" applyFont="1" applyAlignment="1">
      <alignment horizontal="center" vertical="center"/>
    </xf>
    <xf numFmtId="3" fontId="0" fillId="0" borderId="0" xfId="0" applyNumberFormat="1" applyAlignment="1">
      <alignment vertical="center"/>
    </xf>
    <xf numFmtId="0" fontId="5" fillId="0" borderId="0" xfId="0" applyFont="1" applyAlignment="1">
      <alignment horizontal="left" vertical="center" indent="1"/>
    </xf>
    <xf numFmtId="0" fontId="7" fillId="0" borderId="0" xfId="1" applyFont="1" applyBorder="1" applyAlignment="1">
      <alignment horizontal="right" vertical="center" indent="1"/>
    </xf>
    <xf numFmtId="0" fontId="8" fillId="0" borderId="0" xfId="0" applyFont="1"/>
    <xf numFmtId="0" fontId="0" fillId="0" borderId="0" xfId="0" applyAlignment="1">
      <alignment horizontal="center" vertical="center"/>
    </xf>
    <xf numFmtId="0" fontId="6" fillId="0" borderId="0" xfId="1"/>
    <xf numFmtId="0" fontId="0" fillId="0" borderId="2" xfId="0" applyBorder="1"/>
    <xf numFmtId="0" fontId="0" fillId="0" borderId="1" xfId="0" applyBorder="1"/>
    <xf numFmtId="3" fontId="0" fillId="0" borderId="2" xfId="0" applyNumberFormat="1" applyBorder="1"/>
    <xf numFmtId="3" fontId="1" fillId="0" borderId="0" xfId="0" applyNumberFormat="1" applyFont="1" applyAlignment="1">
      <alignment horizontal="right" vertical="top" indent="1"/>
    </xf>
    <xf numFmtId="3" fontId="0" fillId="0" borderId="0" xfId="0" applyNumberFormat="1" applyAlignment="1">
      <alignment horizontal="right" vertical="center" indent="1"/>
    </xf>
    <xf numFmtId="3" fontId="3" fillId="0" borderId="0" xfId="0" applyNumberFormat="1" applyFont="1" applyAlignment="1">
      <alignment horizontal="right" vertical="center" indent="1"/>
    </xf>
    <xf numFmtId="3" fontId="0" fillId="0" borderId="1" xfId="0" applyNumberForma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0" fillId="0" borderId="7" xfId="0" applyNumberFormat="1" applyBorder="1" applyAlignment="1">
      <alignment horizontal="right" vertical="center" indent="3"/>
    </xf>
    <xf numFmtId="164" fontId="0" fillId="0" borderId="0" xfId="0" applyNumberFormat="1" applyAlignment="1">
      <alignment horizontal="right" vertical="center" indent="3"/>
    </xf>
    <xf numFmtId="164" fontId="0" fillId="0" borderId="0" xfId="0" applyNumberFormat="1" applyAlignment="1">
      <alignment horizontal="center" vertical="center"/>
    </xf>
    <xf numFmtId="0" fontId="0" fillId="0" borderId="3" xfId="0" applyBorder="1" applyAlignment="1">
      <alignment horizontal="center" vertical="center"/>
    </xf>
    <xf numFmtId="3" fontId="0" fillId="0" borderId="10" xfId="0" applyNumberFormat="1" applyBorder="1" applyAlignment="1">
      <alignment horizontal="center"/>
    </xf>
    <xf numFmtId="3" fontId="0" fillId="0" borderId="0" xfId="0" applyNumberFormat="1" applyAlignment="1">
      <alignment horizontal="right" indent="3"/>
    </xf>
    <xf numFmtId="3" fontId="0" fillId="0" borderId="11" xfId="0" applyNumberFormat="1" applyBorder="1" applyAlignment="1">
      <alignment horizontal="center"/>
    </xf>
    <xf numFmtId="164" fontId="0" fillId="0" borderId="12" xfId="0" applyNumberFormat="1" applyBorder="1" applyAlignment="1">
      <alignment horizontal="right" vertical="center" indent="3"/>
    </xf>
    <xf numFmtId="3" fontId="0" fillId="0" borderId="3" xfId="0" applyNumberFormat="1" applyBorder="1" applyAlignment="1">
      <alignment horizontal="right" indent="3"/>
    </xf>
    <xf numFmtId="164" fontId="0" fillId="0" borderId="3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right" vertical="center" indent="3"/>
    </xf>
    <xf numFmtId="0" fontId="6" fillId="0" borderId="0" xfId="1" applyAlignment="1">
      <alignment horizontal="left" vertical="center" wrapText="1"/>
    </xf>
    <xf numFmtId="3" fontId="4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vertic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vertical="top" wrapText="1"/>
    </xf>
    <xf numFmtId="0" fontId="6" fillId="0" borderId="0" xfId="1" applyAlignment="1">
      <alignment vertical="top" wrapText="1"/>
    </xf>
  </cellXfs>
  <cellStyles count="2">
    <cellStyle name="Hiperligaçã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l">
              <a:defRPr sz="1000"/>
            </a:pPr>
            <a:r>
              <a:rPr lang="pt-PT" sz="1000" b="1" i="0" baseline="0">
                <a:effectLst/>
              </a:rPr>
              <a:t>Entradas de portugueses em Andorra, 2004-2025</a:t>
            </a:r>
          </a:p>
        </c:rich>
      </c:tx>
      <c:layout>
        <c:manualLayout>
          <c:xMode val="edge"/>
          <c:yMode val="edge"/>
          <c:x val="6.892314814814815E-2"/>
          <c:y val="2.3518518518518518E-2"/>
        </c:manualLayout>
      </c:layout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Entradas</c:v>
          </c:tx>
          <c:spPr>
            <a:ln w="12700">
              <a:solidFill>
                <a:srgbClr val="FF0000"/>
              </a:solidFill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'AndorraEntradas2004-2025'!$B$5:$B$26</c:f>
              <c:numCache>
                <c:formatCode>General</c:formatCode>
                <c:ptCount val="22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  <c:pt idx="14">
                  <c:v>2018</c:v>
                </c:pt>
                <c:pt idx="15">
                  <c:v>2019</c:v>
                </c:pt>
                <c:pt idx="16">
                  <c:v>2020</c:v>
                </c:pt>
                <c:pt idx="17">
                  <c:v>2021</c:v>
                </c:pt>
                <c:pt idx="18">
                  <c:v>2022</c:v>
                </c:pt>
                <c:pt idx="19">
                  <c:v>2023</c:v>
                </c:pt>
                <c:pt idx="20">
                  <c:v>2024</c:v>
                </c:pt>
                <c:pt idx="21">
                  <c:v>2025</c:v>
                </c:pt>
              </c:numCache>
            </c:numRef>
          </c:cat>
          <c:val>
            <c:numRef>
              <c:f>'AndorraEntradas2004-2025'!$E$5:$E$26</c:f>
              <c:numCache>
                <c:formatCode>#,##0</c:formatCode>
                <c:ptCount val="22"/>
                <c:pt idx="0">
                  <c:v>2292</c:v>
                </c:pt>
                <c:pt idx="1">
                  <c:v>2776</c:v>
                </c:pt>
                <c:pt idx="2">
                  <c:v>2099</c:v>
                </c:pt>
                <c:pt idx="3">
                  <c:v>1587</c:v>
                </c:pt>
                <c:pt idx="4">
                  <c:v>736</c:v>
                </c:pt>
                <c:pt idx="5">
                  <c:v>466</c:v>
                </c:pt>
                <c:pt idx="6">
                  <c:v>415</c:v>
                </c:pt>
                <c:pt idx="7">
                  <c:v>327</c:v>
                </c:pt>
                <c:pt idx="8">
                  <c:v>250</c:v>
                </c:pt>
                <c:pt idx="9">
                  <c:v>246</c:v>
                </c:pt>
                <c:pt idx="10">
                  <c:v>244</c:v>
                </c:pt>
                <c:pt idx="11">
                  <c:v>303</c:v>
                </c:pt>
                <c:pt idx="12">
                  <c:v>234</c:v>
                </c:pt>
                <c:pt idx="13">
                  <c:v>288</c:v>
                </c:pt>
                <c:pt idx="14">
                  <c:v>297</c:v>
                </c:pt>
                <c:pt idx="15">
                  <c:v>339</c:v>
                </c:pt>
                <c:pt idx="16">
                  <c:v>181</c:v>
                </c:pt>
                <c:pt idx="17">
                  <c:v>154</c:v>
                </c:pt>
                <c:pt idx="18">
                  <c:v>207</c:v>
                </c:pt>
                <c:pt idx="19">
                  <c:v>199</c:v>
                </c:pt>
                <c:pt idx="20">
                  <c:v>146</c:v>
                </c:pt>
                <c:pt idx="21">
                  <c:v>204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C34-43F9-91E4-37ED97B2C3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885376"/>
        <c:axId val="155624000"/>
      </c:lineChart>
      <c:catAx>
        <c:axId val="628853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algn="l">
                  <a:defRPr sz="700"/>
                </a:pPr>
                <a:r>
                  <a:rPr lang="pt-PT" sz="700" b="1" i="0" baseline="0">
                    <a:effectLst/>
                  </a:rPr>
                  <a:t>Fonte</a:t>
                </a:r>
                <a:r>
                  <a:rPr lang="pt-PT" sz="700" b="0" i="0" baseline="0">
                    <a:effectLst/>
                  </a:rPr>
                  <a:t>  Figura elaborada pelo Observatório da Emigração, valores de Departament d'Estadística.</a:t>
                </a:r>
                <a:endParaRPr lang="pt-PT" sz="700">
                  <a:effectLst/>
                </a:endParaRPr>
              </a:p>
            </c:rich>
          </c:tx>
          <c:layout>
            <c:manualLayout>
              <c:xMode val="edge"/>
              <c:yMode val="edge"/>
              <c:x val="6.9329814814814816E-2"/>
              <c:y val="0.93891049382716052"/>
            </c:manualLayout>
          </c:layout>
          <c:overlay val="0"/>
          <c:spPr>
            <a:ln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12700"/>
        </c:spPr>
        <c:txPr>
          <a:bodyPr rot="-5400000" vert="horz"/>
          <a:lstStyle/>
          <a:p>
            <a:pPr>
              <a:defRPr/>
            </a:pPr>
            <a:endParaRPr lang="pt-PT"/>
          </a:p>
        </c:txPr>
        <c:crossAx val="155624000"/>
        <c:crosses val="autoZero"/>
        <c:auto val="1"/>
        <c:lblAlgn val="ctr"/>
        <c:lblOffset val="100"/>
        <c:noMultiLvlLbl val="0"/>
      </c:catAx>
      <c:valAx>
        <c:axId val="155624000"/>
        <c:scaling>
          <c:orientation val="minMax"/>
        </c:scaling>
        <c:delete val="0"/>
        <c:axPos val="l"/>
        <c:majorGridlines>
          <c:spPr>
            <a:ln w="12700">
              <a:solidFill>
                <a:schemeClr val="bg2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crossAx val="62885376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800" baseline="0">
          <a:latin typeface="Arial" panose="020B0604020202020204" pitchFamily="34" charset="0"/>
        </a:defRPr>
      </a:pPr>
      <a:endParaRPr lang="pt-PT"/>
    </a:p>
  </c:tx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4762</xdr:colOff>
      <xdr:row>3</xdr:row>
      <xdr:rowOff>9525</xdr:rowOff>
    </xdr:from>
    <xdr:to>
      <xdr:col>14</xdr:col>
      <xdr:colOff>318412</xdr:colOff>
      <xdr:row>19</xdr:row>
      <xdr:rowOff>11025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observatorioemigracao.pt/np4/10753.html" TargetMode="External"/><Relationship Id="rId2" Type="http://schemas.openxmlformats.org/officeDocument/2006/relationships/hyperlink" Target="https://www.estadistica.ad/portal/apps/sites/" TargetMode="External"/><Relationship Id="rId1" Type="http://schemas.openxmlformats.org/officeDocument/2006/relationships/hyperlink" Target="http://observatorioemigracao.pt/np4/5870.html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estadistica.ad/portal/apps/sit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2"/>
  <sheetViews>
    <sheetView showGridLines="0" tabSelected="1" workbookViewId="0"/>
  </sheetViews>
  <sheetFormatPr defaultColWidth="14.85546875" defaultRowHeight="15" customHeight="1" x14ac:dyDescent="0.2"/>
  <cols>
    <col min="1" max="1" width="14.85546875" style="3" customWidth="1"/>
  </cols>
  <sheetData>
    <row r="1" spans="1:20" s="3" customFormat="1" ht="30" customHeight="1" x14ac:dyDescent="0.2">
      <c r="A1" s="2" t="s">
        <v>0</v>
      </c>
      <c r="B1" s="31" t="s">
        <v>4</v>
      </c>
      <c r="C1" s="31"/>
      <c r="D1" s="31"/>
      <c r="E1" s="32"/>
      <c r="F1" s="4"/>
      <c r="G1" s="4"/>
      <c r="H1" s="5"/>
      <c r="I1"/>
      <c r="M1"/>
      <c r="N1"/>
      <c r="O1"/>
    </row>
    <row r="2" spans="1:20" ht="30" customHeight="1" thickBot="1" x14ac:dyDescent="0.3">
      <c r="A2" s="2"/>
      <c r="B2" s="33" t="s">
        <v>13</v>
      </c>
      <c r="C2" s="33"/>
      <c r="D2" s="33"/>
      <c r="E2" s="34"/>
      <c r="F2" s="34"/>
      <c r="G2" s="34"/>
      <c r="H2" s="6"/>
    </row>
    <row r="3" spans="1:20" ht="30" customHeight="1" x14ac:dyDescent="0.2">
      <c r="A3" s="11"/>
      <c r="B3" s="37" t="s">
        <v>5</v>
      </c>
      <c r="C3" s="39" t="s">
        <v>6</v>
      </c>
      <c r="D3" s="40"/>
      <c r="E3" s="37" t="s">
        <v>7</v>
      </c>
      <c r="F3" s="41"/>
      <c r="G3" s="41"/>
      <c r="H3" s="9"/>
      <c r="I3" s="9"/>
      <c r="J3" s="9"/>
      <c r="K3" s="9"/>
      <c r="L3" s="9"/>
      <c r="M3" s="9"/>
      <c r="N3" s="9"/>
      <c r="O3" s="9"/>
    </row>
    <row r="4" spans="1:20" ht="30" customHeight="1" x14ac:dyDescent="0.2">
      <c r="A4" s="1"/>
      <c r="B4" s="38"/>
      <c r="C4" s="16" t="s">
        <v>8</v>
      </c>
      <c r="D4" s="17" t="s">
        <v>9</v>
      </c>
      <c r="E4" s="18" t="s">
        <v>8</v>
      </c>
      <c r="F4" s="18" t="s">
        <v>10</v>
      </c>
      <c r="G4" s="18" t="s">
        <v>9</v>
      </c>
    </row>
    <row r="5" spans="1:20" ht="15" customHeight="1" x14ac:dyDescent="0.2">
      <c r="B5" s="7">
        <v>2004</v>
      </c>
      <c r="C5" s="23">
        <v>13362</v>
      </c>
      <c r="D5" s="19" t="s">
        <v>11</v>
      </c>
      <c r="E5" s="24">
        <v>2292</v>
      </c>
      <c r="F5" s="21">
        <f>E5/C5*100</f>
        <v>17.153120790300854</v>
      </c>
      <c r="G5" s="20" t="s">
        <v>11</v>
      </c>
    </row>
    <row r="6" spans="1:20" ht="15" customHeight="1" x14ac:dyDescent="0.2">
      <c r="B6" s="7">
        <v>2005</v>
      </c>
      <c r="C6" s="23">
        <v>13328</v>
      </c>
      <c r="D6" s="19">
        <f>((C6/C5)-1)*100</f>
        <v>-0.25445292620864812</v>
      </c>
      <c r="E6" s="24">
        <v>2776</v>
      </c>
      <c r="F6" s="21">
        <f t="shared" ref="F6:F15" si="0">E6/C6*100</f>
        <v>20.828331332533011</v>
      </c>
      <c r="G6" s="20">
        <f t="shared" ref="G6:G15" si="1">((E6/E5)-1)*100</f>
        <v>21.116928446771375</v>
      </c>
      <c r="T6" s="1"/>
    </row>
    <row r="7" spans="1:20" ht="15" customHeight="1" x14ac:dyDescent="0.2">
      <c r="B7" s="7">
        <v>2006</v>
      </c>
      <c r="C7" s="23">
        <v>10718</v>
      </c>
      <c r="D7" s="19">
        <f>((C7/C6)-1)*100</f>
        <v>-19.582833133253295</v>
      </c>
      <c r="E7" s="24">
        <v>2099</v>
      </c>
      <c r="F7" s="21">
        <f t="shared" si="0"/>
        <v>19.583877589102443</v>
      </c>
      <c r="G7" s="20">
        <f t="shared" si="1"/>
        <v>-24.387608069164269</v>
      </c>
    </row>
    <row r="8" spans="1:20" ht="15" customHeight="1" x14ac:dyDescent="0.2">
      <c r="B8" s="7">
        <v>2007</v>
      </c>
      <c r="C8" s="23">
        <v>4550</v>
      </c>
      <c r="D8" s="19">
        <f t="shared" ref="D8:D16" si="2">((C8/C7)-1)*100</f>
        <v>-57.548050009330098</v>
      </c>
      <c r="E8" s="24">
        <v>1587</v>
      </c>
      <c r="F8" s="21">
        <f t="shared" si="0"/>
        <v>34.879120879120876</v>
      </c>
      <c r="G8" s="20">
        <f t="shared" si="1"/>
        <v>-24.392567889471174</v>
      </c>
    </row>
    <row r="9" spans="1:20" ht="15" customHeight="1" x14ac:dyDescent="0.2">
      <c r="B9" s="7">
        <v>2008</v>
      </c>
      <c r="C9" s="23">
        <v>2776</v>
      </c>
      <c r="D9" s="19">
        <f t="shared" si="2"/>
        <v>-38.989010989010985</v>
      </c>
      <c r="E9" s="24">
        <v>736</v>
      </c>
      <c r="F9" s="21">
        <f t="shared" si="0"/>
        <v>26.512968299711815</v>
      </c>
      <c r="G9" s="20">
        <f t="shared" si="1"/>
        <v>-53.623188405797094</v>
      </c>
    </row>
    <row r="10" spans="1:20" ht="15" customHeight="1" x14ac:dyDescent="0.2">
      <c r="B10" s="7">
        <v>2009</v>
      </c>
      <c r="C10" s="23">
        <v>2386</v>
      </c>
      <c r="D10" s="19">
        <f t="shared" si="2"/>
        <v>-14.048991354466855</v>
      </c>
      <c r="E10" s="24">
        <v>466</v>
      </c>
      <c r="F10" s="21">
        <f t="shared" si="0"/>
        <v>19.53059513830679</v>
      </c>
      <c r="G10" s="20">
        <f t="shared" si="1"/>
        <v>-36.684782608695656</v>
      </c>
    </row>
    <row r="11" spans="1:20" ht="15" customHeight="1" x14ac:dyDescent="0.2">
      <c r="B11" s="7">
        <v>2010</v>
      </c>
      <c r="C11" s="23">
        <v>2139</v>
      </c>
      <c r="D11" s="19">
        <f t="shared" si="2"/>
        <v>-10.35205364626991</v>
      </c>
      <c r="E11" s="24">
        <v>415</v>
      </c>
      <c r="F11" s="21">
        <f t="shared" si="0"/>
        <v>19.401589527816736</v>
      </c>
      <c r="G11" s="20">
        <f t="shared" si="1"/>
        <v>-10.94420600858369</v>
      </c>
    </row>
    <row r="12" spans="1:20" ht="15" customHeight="1" x14ac:dyDescent="0.2">
      <c r="B12" s="7">
        <v>2011</v>
      </c>
      <c r="C12" s="23">
        <v>1834</v>
      </c>
      <c r="D12" s="19">
        <f t="shared" si="2"/>
        <v>-14.258999532491822</v>
      </c>
      <c r="E12" s="24">
        <v>327</v>
      </c>
      <c r="F12" s="21">
        <f t="shared" si="0"/>
        <v>17.829880043620502</v>
      </c>
      <c r="G12" s="20">
        <f t="shared" si="1"/>
        <v>-21.204819277108435</v>
      </c>
    </row>
    <row r="13" spans="1:20" ht="15" customHeight="1" x14ac:dyDescent="0.2">
      <c r="B13" s="7">
        <v>2012</v>
      </c>
      <c r="C13" s="23">
        <v>1848</v>
      </c>
      <c r="D13" s="19">
        <f t="shared" si="2"/>
        <v>0.76335877862594437</v>
      </c>
      <c r="E13" s="24">
        <v>250</v>
      </c>
      <c r="F13" s="21">
        <f t="shared" si="0"/>
        <v>13.528138528138529</v>
      </c>
      <c r="G13" s="20">
        <f t="shared" si="1"/>
        <v>-23.547400611620795</v>
      </c>
    </row>
    <row r="14" spans="1:20" ht="15" customHeight="1" x14ac:dyDescent="0.2">
      <c r="B14" s="7">
        <v>2013</v>
      </c>
      <c r="C14" s="23">
        <v>2013</v>
      </c>
      <c r="D14" s="19">
        <f t="shared" si="2"/>
        <v>8.9285714285714199</v>
      </c>
      <c r="E14" s="24">
        <v>246</v>
      </c>
      <c r="F14" s="21">
        <f t="shared" si="0"/>
        <v>12.220566318926975</v>
      </c>
      <c r="G14" s="20">
        <f t="shared" si="1"/>
        <v>-1.6000000000000014</v>
      </c>
    </row>
    <row r="15" spans="1:20" ht="15" customHeight="1" x14ac:dyDescent="0.2">
      <c r="B15" s="7">
        <v>2014</v>
      </c>
      <c r="C15" s="23">
        <v>2275</v>
      </c>
      <c r="D15" s="19">
        <f t="shared" si="2"/>
        <v>13.015399900645797</v>
      </c>
      <c r="E15" s="24">
        <v>244</v>
      </c>
      <c r="F15" s="21">
        <f t="shared" si="0"/>
        <v>10.725274725274724</v>
      </c>
      <c r="G15" s="20">
        <f t="shared" si="1"/>
        <v>-0.81300813008130524</v>
      </c>
    </row>
    <row r="16" spans="1:20" ht="15" customHeight="1" x14ac:dyDescent="0.2">
      <c r="B16" s="7">
        <v>2015</v>
      </c>
      <c r="C16" s="23">
        <v>2864</v>
      </c>
      <c r="D16" s="19">
        <f t="shared" si="2"/>
        <v>25.890109890109891</v>
      </c>
      <c r="E16" s="24">
        <v>303</v>
      </c>
      <c r="F16" s="21">
        <f t="shared" ref="F16:F18" si="3">E16/C16*100</f>
        <v>10.579608938547485</v>
      </c>
      <c r="G16" s="20">
        <f>((E16/E15)-1)*100</f>
        <v>24.180327868852469</v>
      </c>
    </row>
    <row r="17" spans="1:15" ht="15" customHeight="1" x14ac:dyDescent="0.2">
      <c r="B17" s="7">
        <v>2016</v>
      </c>
      <c r="C17" s="23">
        <v>3121</v>
      </c>
      <c r="D17" s="19">
        <f>((C17/C16)-1)*100</f>
        <v>8.97346368715084</v>
      </c>
      <c r="E17" s="24">
        <v>234</v>
      </c>
      <c r="F17" s="21">
        <f t="shared" si="3"/>
        <v>7.4975969240628011</v>
      </c>
      <c r="G17" s="20">
        <f>((E17/E16)-1)*100</f>
        <v>-22.772277227722771</v>
      </c>
    </row>
    <row r="18" spans="1:15" ht="15" customHeight="1" x14ac:dyDescent="0.2">
      <c r="B18" s="7">
        <v>2017</v>
      </c>
      <c r="C18" s="23">
        <v>3506</v>
      </c>
      <c r="D18" s="19">
        <f>((C18/C17)-1)*100</f>
        <v>12.335789810958019</v>
      </c>
      <c r="E18" s="24">
        <v>288</v>
      </c>
      <c r="F18" s="21">
        <f t="shared" si="3"/>
        <v>8.2144894466628635</v>
      </c>
      <c r="G18" s="20">
        <f>((E18/E17)-1)*100</f>
        <v>23.076923076923084</v>
      </c>
    </row>
    <row r="19" spans="1:15" ht="15" customHeight="1" x14ac:dyDescent="0.2">
      <c r="B19" s="7">
        <v>2018</v>
      </c>
      <c r="C19" s="23">
        <v>3311</v>
      </c>
      <c r="D19" s="19">
        <f t="shared" ref="D19:D21" si="4">((C19/C18)-1)*100</f>
        <v>-5.5618938961779829</v>
      </c>
      <c r="E19" s="24">
        <v>297</v>
      </c>
      <c r="F19" s="21">
        <f t="shared" ref="F19:F20" si="5">E19/C19*100</f>
        <v>8.9700996677740861</v>
      </c>
      <c r="G19" s="20">
        <f t="shared" ref="G19:G20" si="6">((E19/E18)-1)*100</f>
        <v>3.125</v>
      </c>
    </row>
    <row r="20" spans="1:15" ht="15" customHeight="1" x14ac:dyDescent="0.2">
      <c r="B20" s="7">
        <v>2019</v>
      </c>
      <c r="C20" s="23">
        <v>3374</v>
      </c>
      <c r="D20" s="19">
        <f t="shared" si="4"/>
        <v>1.9027484143763207</v>
      </c>
      <c r="E20" s="24">
        <v>339</v>
      </c>
      <c r="F20" s="21">
        <f t="shared" si="5"/>
        <v>10.04742145820984</v>
      </c>
      <c r="G20" s="20">
        <f t="shared" si="6"/>
        <v>14.141414141414144</v>
      </c>
    </row>
    <row r="21" spans="1:15" ht="15" customHeight="1" x14ac:dyDescent="0.2">
      <c r="B21" s="7">
        <v>2020</v>
      </c>
      <c r="C21" s="23">
        <v>2520</v>
      </c>
      <c r="D21" s="19">
        <f t="shared" si="4"/>
        <v>-25.311203319502074</v>
      </c>
      <c r="E21" s="24">
        <v>181</v>
      </c>
      <c r="F21" s="21">
        <f t="shared" ref="F21:F22" si="7">E21/C21*100</f>
        <v>7.1825396825396819</v>
      </c>
      <c r="G21" s="20">
        <f t="shared" ref="G21" si="8">((E21/E20)-1)*100</f>
        <v>-46.607669616519175</v>
      </c>
    </row>
    <row r="22" spans="1:15" ht="15" customHeight="1" x14ac:dyDescent="0.2">
      <c r="B22" s="7">
        <v>2021</v>
      </c>
      <c r="C22" s="23">
        <v>3536</v>
      </c>
      <c r="D22" s="19">
        <f>((C22/C21)-1)*100</f>
        <v>40.317460317460309</v>
      </c>
      <c r="E22" s="24">
        <v>154</v>
      </c>
      <c r="F22" s="21">
        <f t="shared" si="7"/>
        <v>4.3552036199095019</v>
      </c>
      <c r="G22" s="20">
        <f>((E22/E21)-1)*100</f>
        <v>-14.917127071823199</v>
      </c>
    </row>
    <row r="23" spans="1:15" ht="15" customHeight="1" x14ac:dyDescent="0.2">
      <c r="B23" s="7">
        <v>2022</v>
      </c>
      <c r="C23" s="23">
        <v>4270</v>
      </c>
      <c r="D23" s="19">
        <f t="shared" ref="D23:D26" si="9">((C23/C22)-1)*100</f>
        <v>20.757918552036191</v>
      </c>
      <c r="E23" s="24">
        <v>207</v>
      </c>
      <c r="F23" s="21">
        <f t="shared" ref="F23" si="10">E23/C23*100</f>
        <v>4.8477751756440277</v>
      </c>
      <c r="G23" s="20">
        <f t="shared" ref="G23" si="11">((E23/E22)-1)*100</f>
        <v>34.415584415584412</v>
      </c>
    </row>
    <row r="24" spans="1:15" ht="15" customHeight="1" x14ac:dyDescent="0.2">
      <c r="B24" s="7">
        <v>2023</v>
      </c>
      <c r="C24" s="23">
        <v>6045</v>
      </c>
      <c r="D24" s="19">
        <f t="shared" si="9"/>
        <v>41.569086651053851</v>
      </c>
      <c r="E24" s="24">
        <v>199</v>
      </c>
      <c r="F24" s="21">
        <f t="shared" ref="F24:F26" si="12">E24/C24*100</f>
        <v>3.2919768403639376</v>
      </c>
      <c r="G24" s="20">
        <f t="shared" ref="G24" si="13">((E24/E23)-1)*100</f>
        <v>-3.8647342995169032</v>
      </c>
    </row>
    <row r="25" spans="1:15" ht="15" customHeight="1" x14ac:dyDescent="0.2">
      <c r="B25" s="7">
        <v>2024</v>
      </c>
      <c r="C25" s="23">
        <v>4591</v>
      </c>
      <c r="D25" s="19">
        <f t="shared" si="9"/>
        <v>-24.052936311000828</v>
      </c>
      <c r="E25" s="24">
        <v>146</v>
      </c>
      <c r="F25" s="21">
        <f t="shared" ref="F25:F26" si="14">E25/C25*100</f>
        <v>3.1801350468307557</v>
      </c>
      <c r="G25" s="20">
        <f t="shared" ref="G25:G26" si="15">((E25/E24)-1)*100</f>
        <v>-26.633165829145732</v>
      </c>
    </row>
    <row r="26" spans="1:15" ht="15" customHeight="1" x14ac:dyDescent="0.2">
      <c r="B26" s="22">
        <v>2025</v>
      </c>
      <c r="C26" s="25">
        <v>4727</v>
      </c>
      <c r="D26" s="26">
        <f t="shared" si="9"/>
        <v>2.9623175778697552</v>
      </c>
      <c r="E26" s="27">
        <v>204</v>
      </c>
      <c r="F26" s="28">
        <f t="shared" si="14"/>
        <v>4.3156335942458224</v>
      </c>
      <c r="G26" s="29">
        <f t="shared" si="15"/>
        <v>39.726027397260275</v>
      </c>
    </row>
    <row r="27" spans="1:15" ht="15" customHeight="1" x14ac:dyDescent="0.2">
      <c r="E27" s="1"/>
    </row>
    <row r="28" spans="1:15" ht="15" customHeight="1" x14ac:dyDescent="0.2">
      <c r="A28" s="12" t="s">
        <v>1</v>
      </c>
      <c r="B28" s="42" t="s">
        <v>12</v>
      </c>
      <c r="C28" s="42"/>
      <c r="D28" s="42"/>
      <c r="E28" s="42"/>
      <c r="F28" s="42"/>
      <c r="G28" s="42"/>
    </row>
    <row r="29" spans="1:15" ht="45" customHeight="1" x14ac:dyDescent="0.2">
      <c r="A29" s="12"/>
      <c r="B29" s="43" t="s">
        <v>14</v>
      </c>
      <c r="C29" s="43"/>
      <c r="D29" s="43"/>
      <c r="E29" s="43"/>
      <c r="F29" s="43"/>
      <c r="G29" s="43"/>
      <c r="I29" s="8"/>
    </row>
    <row r="30" spans="1:15" ht="15" customHeight="1" x14ac:dyDescent="0.2">
      <c r="A30" s="13" t="s">
        <v>2</v>
      </c>
      <c r="B30" s="35">
        <v>46251</v>
      </c>
      <c r="C30" s="35"/>
      <c r="D30" s="35"/>
      <c r="E30" s="36"/>
      <c r="F30" s="36"/>
      <c r="G30" s="36"/>
    </row>
    <row r="31" spans="1:15" ht="15" customHeight="1" x14ac:dyDescent="0.2">
      <c r="A31" s="14" t="s">
        <v>3</v>
      </c>
      <c r="B31" s="30" t="s">
        <v>15</v>
      </c>
      <c r="C31" s="30"/>
      <c r="D31" s="30"/>
      <c r="E31" s="30"/>
      <c r="F31" s="30"/>
      <c r="G31" s="30"/>
    </row>
    <row r="32" spans="1:15" ht="15" customHeight="1" thickBot="1" x14ac:dyDescent="0.25">
      <c r="A32" s="15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</row>
  </sheetData>
  <mergeCells count="9">
    <mergeCell ref="B31:G31"/>
    <mergeCell ref="B1:E1"/>
    <mergeCell ref="B2:G2"/>
    <mergeCell ref="B30:G30"/>
    <mergeCell ref="B3:B4"/>
    <mergeCell ref="C3:D3"/>
    <mergeCell ref="E3:G3"/>
    <mergeCell ref="B28:G28"/>
    <mergeCell ref="B29:G29"/>
  </mergeCells>
  <hyperlinks>
    <hyperlink ref="B31" r:id="rId1" display="http://observatorioemigracao.pt/np4/5870.html" xr:uid="{00000000-0004-0000-0000-000000000000}"/>
    <hyperlink ref="B29" r:id="rId2" location="/estadistica-ca/" xr:uid="{00000000-0004-0000-0000-000001000000}"/>
    <hyperlink ref="B31:G31" r:id="rId3" display="http://observatorioemigracao.pt/np4/10753.html" xr:uid="{00000000-0004-0000-0000-000002000000}"/>
    <hyperlink ref="B29:G29" r:id="rId4" location="/estadistica-ca/" display="https://www.estadistica.ad/portal/apps/sites/#/estadistica-ca/" xr:uid="{EA4B692E-494A-4C8E-9BE5-BC802F21D1F1}"/>
  </hyperlinks>
  <pageMargins left="0.7" right="0.7" top="0.75" bottom="0.75" header="0.3" footer="0.3"/>
  <pageSetup paperSize="9" orientation="portrait" horizontalDpi="4294967293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AndorraEntradas2004-2025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Inês Vidigal</cp:lastModifiedBy>
  <dcterms:created xsi:type="dcterms:W3CDTF">2016-02-16T12:50:42Z</dcterms:created>
  <dcterms:modified xsi:type="dcterms:W3CDTF">2026-08-17T14:17:35Z</dcterms:modified>
</cp:coreProperties>
</file>