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DC9AB8FE-9753-4842-8280-A465364FFC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ísesBaixosEntradas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G29" i="1"/>
  <c r="F29" i="1"/>
  <c r="D30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<sst xmlns="http://schemas.openxmlformats.org/spreadsheetml/2006/main" count="19" uniqueCount="16">
  <si>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</si>
  <si>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</si>
  <si>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</si>
  <si>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</si>
  <si>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</si>
  <si>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</si>
  <si>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</si>
  <si>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</si>
  <si>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</si>
  <si>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</si>
  <si>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</si>
  <si>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</si>
  <si>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Centraal Bureau voor de Statistiek.</t>
  </si>
  <si>
    <t>https://www.cbs.nl</t>
  </si>
  <si>
    <t>Entradas de portugueses nos Países Baixos, 2000-2025</t>
  </si>
  <si>
    <t>http://observatorioemigracao.pt/np4/10748.html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</si>
</sst>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nos Países Baixos, 2000-2025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'PaísesBaixosEntradas2000-2025'!$B$5:$B$30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'PaísesBaixosEntradas2000-2025'!$E$5:$E$30</c:f>
              <c:numCache>
                <c:formatCode>#,##0</c:formatCode>
                <c:ptCount val="26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  <c:pt idx="22">
                  <c:v>4533</c:v>
                </c:pt>
                <c:pt idx="23">
                  <c:v>4892</c:v>
                </c:pt>
                <c:pt idx="24">
                  <c:v>4795</c:v>
                </c:pt>
                <c:pt idx="25">
                  <c:v>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748.html" TargetMode="External"/><Relationship Id="rId2" Type="http://schemas.openxmlformats.org/officeDocument/2006/relationships/hyperlink" Target="https://www.cbs.nl/en-gb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3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8">
        <v>109033</v>
      </c>
      <c r="D5" s="19" t="s">
        <v>11</v>
      </c>
      <c r="E5" s="23">
        <v>1009</v>
      </c>
      <c r="F5" s="21">
        <f t="shared" ref="F5:F19" si="0">E5/C5*100</f>
        <v>0.92540790402905537</v>
      </c>
      <c r="G5" s="20" t="s">
        <v>11</v>
      </c>
    </row>
    <row r="6" spans="1:20" ht="15" customHeight="1" x14ac:dyDescent="0.2">
      <c r="B6" s="7">
        <v>2001</v>
      </c>
      <c r="C6" s="28">
        <v>110554</v>
      </c>
      <c r="D6" s="19">
        <f>((C6/C5)-1)*100</f>
        <v>1.3949905074610358</v>
      </c>
      <c r="E6" s="23">
        <v>1216</v>
      </c>
      <c r="F6" s="21">
        <f t="shared" ref="F6" si="1">E6/C6*100</f>
        <v>1.0999149736780216</v>
      </c>
      <c r="G6" s="20">
        <f>((E6/E5)-1)*100</f>
        <v>20.515361744301288</v>
      </c>
    </row>
    <row r="7" spans="1:20" ht="15" customHeight="1" x14ac:dyDescent="0.2">
      <c r="B7" s="7">
        <v>2002</v>
      </c>
      <c r="C7" s="28">
        <v>99808</v>
      </c>
      <c r="D7" s="19">
        <f>((C7/C6)-1)*100</f>
        <v>-9.7201367657434368</v>
      </c>
      <c r="E7" s="23">
        <v>1189</v>
      </c>
      <c r="F7" s="21">
        <f t="shared" si="0"/>
        <v>1.191287271561398</v>
      </c>
      <c r="G7" s="20">
        <f>((E7/E6)-1)*100</f>
        <v>-2.2203947368421018</v>
      </c>
    </row>
    <row r="8" spans="1:20" ht="15" customHeight="1" x14ac:dyDescent="0.2">
      <c r="B8" s="7">
        <v>2003</v>
      </c>
      <c r="C8" s="28">
        <v>84686</v>
      </c>
      <c r="D8" s="19">
        <f t="shared" ref="D8:D19" si="2">((C8/C7)-1)*100</f>
        <v>-15.151090092978514</v>
      </c>
      <c r="E8" s="23">
        <v>1166</v>
      </c>
      <c r="F8" s="21">
        <f t="shared" si="0"/>
        <v>1.3768509552936732</v>
      </c>
      <c r="G8" s="20">
        <f t="shared" ref="G8:G19" si="3">((E8/E7)-1)*100</f>
        <v>-1.9343986543313707</v>
      </c>
    </row>
    <row r="9" spans="1:20" ht="15" customHeight="1" x14ac:dyDescent="0.2">
      <c r="B9" s="7">
        <v>2004</v>
      </c>
      <c r="C9" s="28">
        <v>74572</v>
      </c>
      <c r="D9" s="19">
        <f t="shared" si="2"/>
        <v>-11.942942162813219</v>
      </c>
      <c r="E9" s="23">
        <v>984</v>
      </c>
      <c r="F9" s="21">
        <f t="shared" si="0"/>
        <v>1.3195301185431529</v>
      </c>
      <c r="G9" s="20">
        <f t="shared" si="3"/>
        <v>-15.608919382504283</v>
      </c>
    </row>
    <row r="10" spans="1:20" ht="15" customHeight="1" x14ac:dyDescent="0.2">
      <c r="B10" s="7">
        <v>2005</v>
      </c>
      <c r="C10" s="28">
        <v>72110</v>
      </c>
      <c r="D10" s="19">
        <f t="shared" si="2"/>
        <v>-3.3015072681435442</v>
      </c>
      <c r="E10" s="30">
        <v>830</v>
      </c>
      <c r="F10" s="21">
        <f t="shared" si="0"/>
        <v>1.1510192761059492</v>
      </c>
      <c r="G10" s="20">
        <f t="shared" si="3"/>
        <v>-15.650406504065039</v>
      </c>
      <c r="T10" s="1"/>
    </row>
    <row r="11" spans="1:20" ht="15" customHeight="1" x14ac:dyDescent="0.2">
      <c r="B11" s="7">
        <v>2006</v>
      </c>
      <c r="C11" s="28">
        <v>77666</v>
      </c>
      <c r="D11" s="19">
        <f t="shared" si="2"/>
        <v>7.7048952988489905</v>
      </c>
      <c r="E11" s="23">
        <v>1211</v>
      </c>
      <c r="F11" s="21">
        <f t="shared" si="0"/>
        <v>1.5592408518528056</v>
      </c>
      <c r="G11" s="20">
        <f t="shared" si="3"/>
        <v>45.903614457831331</v>
      </c>
    </row>
    <row r="12" spans="1:20" ht="15" customHeight="1" x14ac:dyDescent="0.2">
      <c r="B12" s="7">
        <v>2007</v>
      </c>
      <c r="C12" s="28">
        <v>91835</v>
      </c>
      <c r="D12" s="19">
        <f t="shared" si="2"/>
        <v>18.243504236087873</v>
      </c>
      <c r="E12" s="23">
        <v>1577</v>
      </c>
      <c r="F12" s="21">
        <f t="shared" si="0"/>
        <v>1.7172102139707084</v>
      </c>
      <c r="G12" s="20">
        <f t="shared" si="3"/>
        <v>30.222956234516918</v>
      </c>
    </row>
    <row r="13" spans="1:20" ht="15" customHeight="1" x14ac:dyDescent="0.2">
      <c r="B13" s="7">
        <v>2008</v>
      </c>
      <c r="C13" s="28">
        <v>116517</v>
      </c>
      <c r="D13" s="19">
        <f t="shared" si="2"/>
        <v>26.876463222083082</v>
      </c>
      <c r="E13" s="23">
        <v>2002</v>
      </c>
      <c r="F13" s="21">
        <f t="shared" si="0"/>
        <v>1.718204210544384</v>
      </c>
      <c r="G13" s="20">
        <f t="shared" si="3"/>
        <v>26.949904882688646</v>
      </c>
    </row>
    <row r="14" spans="1:20" ht="15" customHeight="1" x14ac:dyDescent="0.2">
      <c r="B14" s="7">
        <v>2009</v>
      </c>
      <c r="C14" s="28">
        <v>118130</v>
      </c>
      <c r="D14" s="19">
        <f>((C14/C13)-1)*100</f>
        <v>1.3843473484555835</v>
      </c>
      <c r="E14" s="23">
        <v>1983</v>
      </c>
      <c r="F14" s="21">
        <f t="shared" si="0"/>
        <v>1.6786591043765342</v>
      </c>
      <c r="G14" s="20">
        <f t="shared" si="3"/>
        <v>-0.94905094905094467</v>
      </c>
    </row>
    <row r="15" spans="1:20" ht="15" customHeight="1" x14ac:dyDescent="0.2">
      <c r="B15" s="7">
        <v>2010</v>
      </c>
      <c r="C15" s="28">
        <v>126035</v>
      </c>
      <c r="D15" s="19">
        <f t="shared" si="2"/>
        <v>6.691780242106149</v>
      </c>
      <c r="E15" s="23">
        <v>1530</v>
      </c>
      <c r="F15" s="21">
        <f t="shared" si="0"/>
        <v>1.213948506367279</v>
      </c>
      <c r="G15" s="20">
        <f t="shared" si="3"/>
        <v>-22.844175491679273</v>
      </c>
    </row>
    <row r="16" spans="1:20" ht="15" customHeight="1" x14ac:dyDescent="0.2">
      <c r="B16" s="7">
        <v>2011</v>
      </c>
      <c r="C16" s="28">
        <v>134500</v>
      </c>
      <c r="D16" s="19">
        <f t="shared" si="2"/>
        <v>6.7163883048359629</v>
      </c>
      <c r="E16" s="23">
        <v>1727</v>
      </c>
      <c r="F16" s="21">
        <f t="shared" si="0"/>
        <v>1.2840148698884759</v>
      </c>
      <c r="G16" s="20">
        <f t="shared" si="3"/>
        <v>12.875816993464051</v>
      </c>
    </row>
    <row r="17" spans="1:7" ht="15" customHeight="1" x14ac:dyDescent="0.2">
      <c r="B17" s="7">
        <v>2012</v>
      </c>
      <c r="C17" s="28">
        <v>130698</v>
      </c>
      <c r="D17" s="19">
        <f t="shared" si="2"/>
        <v>-2.8267657992565032</v>
      </c>
      <c r="E17" s="23">
        <v>2051</v>
      </c>
      <c r="F17" s="21">
        <f t="shared" si="0"/>
        <v>1.5692665534285146</v>
      </c>
      <c r="G17" s="20">
        <f t="shared" si="3"/>
        <v>18.760856977417497</v>
      </c>
    </row>
    <row r="18" spans="1:7" ht="15" customHeight="1" x14ac:dyDescent="0.2">
      <c r="B18" s="7">
        <v>2013</v>
      </c>
      <c r="C18" s="28">
        <v>137160</v>
      </c>
      <c r="D18" s="19">
        <f t="shared" si="2"/>
        <v>4.9442225588761879</v>
      </c>
      <c r="E18" s="23">
        <v>2079</v>
      </c>
      <c r="F18" s="21">
        <f t="shared" si="0"/>
        <v>1.515748031496063</v>
      </c>
      <c r="G18" s="20">
        <f t="shared" si="3"/>
        <v>1.3651877133105783</v>
      </c>
    </row>
    <row r="19" spans="1:7" ht="15" customHeight="1" x14ac:dyDescent="0.2">
      <c r="B19" s="7">
        <v>2014</v>
      </c>
      <c r="C19" s="28">
        <v>154193</v>
      </c>
      <c r="D19" s="19">
        <f t="shared" si="2"/>
        <v>12.418343540390776</v>
      </c>
      <c r="E19" s="23">
        <v>1887</v>
      </c>
      <c r="F19" s="21">
        <f t="shared" si="0"/>
        <v>1.2237909632733004</v>
      </c>
      <c r="G19" s="20">
        <f t="shared" si="3"/>
        <v>-9.2352092352092399</v>
      </c>
    </row>
    <row r="20" spans="1:7" ht="15" customHeight="1" x14ac:dyDescent="0.2">
      <c r="B20" s="7">
        <v>2015</v>
      </c>
      <c r="C20" s="28">
        <v>174733</v>
      </c>
      <c r="D20" s="19">
        <f>((C20/C19)-1)*100</f>
        <v>13.320967877919232</v>
      </c>
      <c r="E20" s="23">
        <v>1860</v>
      </c>
      <c r="F20" s="21">
        <f>E20/C20*100</f>
        <v>1.0644812370874419</v>
      </c>
      <c r="G20" s="20">
        <f>((E20/E19)-1)*100</f>
        <v>-1.4308426073131986</v>
      </c>
    </row>
    <row r="21" spans="1:7" ht="15" customHeight="1" x14ac:dyDescent="0.2">
      <c r="B21" s="7">
        <v>2016</v>
      </c>
      <c r="C21" s="28">
        <v>199091</v>
      </c>
      <c r="D21" s="19">
        <f>((C21/C20)-1)*100</f>
        <v>13.940125791922542</v>
      </c>
      <c r="E21" s="23">
        <v>1961</v>
      </c>
      <c r="F21" s="21">
        <f t="shared" ref="F21:F22" si="4">E21/C21*100</f>
        <v>0.98497671918871266</v>
      </c>
      <c r="G21" s="20">
        <f>((E21/E20)-1)*100</f>
        <v>5.4301075268817112</v>
      </c>
    </row>
    <row r="22" spans="1:7" ht="15" customHeight="1" x14ac:dyDescent="0.2">
      <c r="B22" s="7">
        <v>2017</v>
      </c>
      <c r="C22" s="28">
        <v>202126</v>
      </c>
      <c r="D22" s="19">
        <f>((C22/C21)-1)*100</f>
        <v>1.524428527658217</v>
      </c>
      <c r="E22" s="23">
        <v>2127</v>
      </c>
      <c r="F22" s="21">
        <f t="shared" si="4"/>
        <v>1.0523139032088895</v>
      </c>
      <c r="G22" s="20">
        <f>((E22/E21)-1)*100</f>
        <v>8.4650688424273248</v>
      </c>
    </row>
    <row r="23" spans="1:7" ht="15" customHeight="1" x14ac:dyDescent="0.2">
      <c r="B23" s="7">
        <v>2018</v>
      </c>
      <c r="C23" s="28">
        <v>210917</v>
      </c>
      <c r="D23" s="19">
        <f t="shared" ref="D23:D30" si="5">((C23/C22)-1)*100</f>
        <v>4.3492672887208927</v>
      </c>
      <c r="E23" s="23">
        <v>2400</v>
      </c>
      <c r="F23" s="21">
        <f t="shared" ref="F23:F24" si="6">E23/C23*100</f>
        <v>1.1378883636691211</v>
      </c>
      <c r="G23" s="20">
        <f t="shared" ref="G23:G24" si="7">((E23/E22)-1)*100</f>
        <v>12.834978843441469</v>
      </c>
    </row>
    <row r="24" spans="1:7" ht="15" customHeight="1" x14ac:dyDescent="0.2">
      <c r="B24" s="7">
        <v>2019</v>
      </c>
      <c r="C24" s="28">
        <v>235954</v>
      </c>
      <c r="D24" s="19">
        <f t="shared" si="5"/>
        <v>11.870546233826573</v>
      </c>
      <c r="E24" s="23">
        <v>2841</v>
      </c>
      <c r="F24" s="21">
        <f t="shared" si="6"/>
        <v>1.2040482466921518</v>
      </c>
      <c r="G24" s="20">
        <f t="shared" si="7"/>
        <v>18.375000000000007</v>
      </c>
    </row>
    <row r="25" spans="1:7" ht="15" customHeight="1" x14ac:dyDescent="0.2">
      <c r="B25" s="7">
        <v>2020</v>
      </c>
      <c r="C25" s="28">
        <v>189007</v>
      </c>
      <c r="D25" s="19">
        <f t="shared" si="5"/>
        <v>-19.896674775591848</v>
      </c>
      <c r="E25" s="23">
        <v>1933</v>
      </c>
      <c r="F25" s="21">
        <f t="shared" ref="F25" si="8">E25/C25*100</f>
        <v>1.0227134444756014</v>
      </c>
      <c r="G25" s="20">
        <f t="shared" ref="G25" si="9">((E25/E24)-1)*100</f>
        <v>-31.960577261527632</v>
      </c>
    </row>
    <row r="26" spans="1:7" ht="15" customHeight="1" x14ac:dyDescent="0.2">
      <c r="B26" s="7">
        <v>2021</v>
      </c>
      <c r="C26" s="28">
        <v>226648</v>
      </c>
      <c r="D26" s="19">
        <f t="shared" si="5"/>
        <v>19.915135418264928</v>
      </c>
      <c r="E26" s="23">
        <v>3406</v>
      </c>
      <c r="F26" s="21">
        <f t="shared" ref="F26" si="10">E26/C26*100</f>
        <v>1.5027708164201756</v>
      </c>
      <c r="G26" s="20">
        <f t="shared" ref="G26" si="11">((E26/E25)-1)*100</f>
        <v>76.202793585100864</v>
      </c>
    </row>
    <row r="27" spans="1:7" ht="15" customHeight="1" x14ac:dyDescent="0.2">
      <c r="B27" s="7">
        <v>2022</v>
      </c>
      <c r="C27" s="28">
        <v>378122</v>
      </c>
      <c r="D27" s="19">
        <f t="shared" si="5"/>
        <v>66.832268539762097</v>
      </c>
      <c r="E27" s="23">
        <v>4533</v>
      </c>
      <c r="F27" s="21">
        <f t="shared" ref="F27" si="12">E27/C27*100</f>
        <v>1.1988194286500125</v>
      </c>
      <c r="G27" s="20">
        <f t="shared" ref="G27" si="13">((E27/E26)-1)*100</f>
        <v>33.088667058132714</v>
      </c>
    </row>
    <row r="28" spans="1:7" ht="15" customHeight="1" x14ac:dyDescent="0.2">
      <c r="B28" s="7">
        <v>2023</v>
      </c>
      <c r="C28" s="28">
        <v>310013</v>
      </c>
      <c r="D28" s="19">
        <f t="shared" si="5"/>
        <v>-18.01244042927944</v>
      </c>
      <c r="E28" s="23">
        <v>4892</v>
      </c>
      <c r="F28" s="21">
        <f t="shared" ref="F28:F30" si="14">E28/C28*100</f>
        <v>1.5779983420050128</v>
      </c>
      <c r="G28" s="20">
        <f t="shared" ref="G28" si="15">((E28/E27)-1)*100</f>
        <v>7.9196999779395538</v>
      </c>
    </row>
    <row r="29" spans="1:7" ht="15" customHeight="1" x14ac:dyDescent="0.2">
      <c r="B29" s="7">
        <v>2024</v>
      </c>
      <c r="C29" s="28">
        <v>290545</v>
      </c>
      <c r="D29" s="19">
        <f t="shared" si="5"/>
        <v>-6.2797366562047374</v>
      </c>
      <c r="E29" s="23">
        <v>4795</v>
      </c>
      <c r="F29" s="21">
        <f t="shared" ref="F29:F30" si="16">E29/C29*100</f>
        <v>1.6503467621194652</v>
      </c>
      <c r="G29" s="20">
        <f t="shared" ref="G29:G30" si="17">((E29/E28)-1)*100</f>
        <v>-1.9828291087489736</v>
      </c>
    </row>
    <row r="30" spans="1:7" ht="15" customHeight="1" x14ac:dyDescent="0.2">
      <c r="B30" s="22">
        <v>2025</v>
      </c>
      <c r="C30" s="29">
        <v>282382</v>
      </c>
      <c r="D30" s="24">
        <f t="shared" si="5"/>
        <v>-2.8095475743860621</v>
      </c>
      <c r="E30" s="25">
        <v>4853</v>
      </c>
      <c r="F30" s="26">
        <f t="shared" si="16"/>
        <v>1.7185939613714756</v>
      </c>
      <c r="G30" s="27">
        <f t="shared" si="17"/>
        <v>1.2095933263816416</v>
      </c>
    </row>
    <row r="31" spans="1:7" ht="15" customHeight="1" x14ac:dyDescent="0.2">
      <c r="E31" s="1"/>
    </row>
    <row r="32" spans="1:7" ht="15" customHeight="1" x14ac:dyDescent="0.2">
      <c r="A32" s="12" t="s">
        <v>1</v>
      </c>
      <c r="B32" s="43" t="s">
        <v>12</v>
      </c>
      <c r="C32" s="43"/>
      <c r="D32" s="43"/>
      <c r="E32" s="43"/>
      <c r="F32" s="43"/>
      <c r="G32" s="43"/>
    </row>
    <row r="33" spans="1:15" ht="30" customHeight="1" x14ac:dyDescent="0.2">
      <c r="A33" s="12"/>
      <c r="B33" s="44" t="s">
        <v>13</v>
      </c>
      <c r="C33" s="44"/>
      <c r="D33" s="44"/>
      <c r="E33" s="44"/>
      <c r="F33" s="44"/>
      <c r="G33" s="44"/>
      <c r="I33" s="8"/>
    </row>
    <row r="34" spans="1:15" ht="15" customHeight="1" x14ac:dyDescent="0.2">
      <c r="A34" s="13" t="s">
        <v>2</v>
      </c>
      <c r="B34" s="36">
        <v>46210</v>
      </c>
      <c r="C34" s="36"/>
      <c r="D34" s="36"/>
      <c r="E34" s="37"/>
      <c r="F34" s="37"/>
      <c r="G34" s="37"/>
    </row>
    <row r="35" spans="1:15" ht="15" customHeight="1" x14ac:dyDescent="0.2">
      <c r="A35" s="14" t="s">
        <v>3</v>
      </c>
      <c r="B35" s="31" t="s">
        <v>15</v>
      </c>
      <c r="C35" s="31"/>
      <c r="D35" s="31"/>
      <c r="E35" s="31"/>
      <c r="F35" s="31"/>
      <c r="G35" s="31"/>
    </row>
    <row r="36" spans="1:15" ht="15" customHeight="1" thickBot="1" x14ac:dyDescent="0.25">
      <c r="A36" s="1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ortState xmlns:xlrd2="http://schemas.microsoft.com/office/spreadsheetml/2017/richdata2" ref="A43:B60">
    <sortCondition descending="1" ref="B43"/>
  </sortState>
  <mergeCells count="9">
    <mergeCell ref="B35:G35"/>
    <mergeCell ref="B1:E1"/>
    <mergeCell ref="B2:G2"/>
    <mergeCell ref="B34:G34"/>
    <mergeCell ref="B3:B4"/>
    <mergeCell ref="C3:D3"/>
    <mergeCell ref="E3:G3"/>
    <mergeCell ref="B32:G32"/>
    <mergeCell ref="B33:G33"/>
  </mergeCells>
  <hyperlinks>
    <hyperlink ref="B35" r:id="rId1" display="http://observatorioemigracao.pt/np4/5479.html" xr:uid="{00000000-0004-0000-0000-000000000000}"/>
    <hyperlink ref="B33" r:id="rId2" display="https://www.cbs.nl/en-gb" xr:uid="{00000000-0004-0000-0000-000001000000}"/>
    <hyperlink ref="B35:G35" r:id="rId3" display="http://observatorioemigracao.pt/np4/10748.html" xr:uid="{00000000-0004-0000-0000-000002000000}"/>
    <hyperlink ref="B33:G33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PaísesBaixosEntradas2000-2025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2026-07-20T06:58:33Z</dcterms:modified>
</cp:coreProperties>
</file>