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F48A8E52-CA6B-4060-844C-5687932CF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élgicaEntradas2000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<sst xmlns="http://schemas.openxmlformats.org/spreadsheetml/2006/main" count="19" uniqueCount="16">
  <si>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</si>
  <si>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</si>
  <si>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</si>
  <si>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</si>
  <si>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</si>
  <si>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</si>
  <si>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</si>
  <si>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</si>
  <si>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</si>
  <si>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</si>
  <si>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</si>
  <si>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</si>
  <si>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https://statbel.fgov.be/fr</t>
  </si>
  <si>
    <t>Quadro elaborado pelo Observatório da Emigração, valores de Statbel.</t>
  </si>
  <si>
    <t>Entradas de portugueses na Bélgica, 2000-2025</t>
  </si>
  <si>
    <t>http://observatorioemigracao.pt/np4/10743.html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</si>
</sst>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'BélgicaEntradas2000-2026'!$B$5:$B$30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'BélgicaEntradas2000-2026'!$E$5:$E$30</c:f>
              <c:numCache>
                <c:formatCode>#,##0</c:formatCode>
                <c:ptCount val="26"/>
                <c:pt idx="0">
                  <c:v>1369</c:v>
                </c:pt>
                <c:pt idx="1">
                  <c:v>1385</c:v>
                </c:pt>
                <c:pt idx="2">
                  <c:v>1639</c:v>
                </c:pt>
                <c:pt idx="3">
                  <c:v>1879</c:v>
                </c:pt>
                <c:pt idx="4">
                  <c:v>1967</c:v>
                </c:pt>
                <c:pt idx="5">
                  <c:v>2004</c:v>
                </c:pt>
                <c:pt idx="6">
                  <c:v>2073</c:v>
                </c:pt>
                <c:pt idx="7">
                  <c:v>2382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  <c:pt idx="14">
                  <c:v>3594</c:v>
                </c:pt>
                <c:pt idx="15">
                  <c:v>3444</c:v>
                </c:pt>
                <c:pt idx="16">
                  <c:v>3516</c:v>
                </c:pt>
                <c:pt idx="17">
                  <c:v>3391</c:v>
                </c:pt>
                <c:pt idx="18">
                  <c:v>3574</c:v>
                </c:pt>
                <c:pt idx="19">
                  <c:v>4120</c:v>
                </c:pt>
                <c:pt idx="20">
                  <c:v>3487</c:v>
                </c:pt>
                <c:pt idx="21">
                  <c:v>4103</c:v>
                </c:pt>
                <c:pt idx="22">
                  <c:v>4413</c:v>
                </c:pt>
                <c:pt idx="23">
                  <c:v>5099</c:v>
                </c:pt>
                <c:pt idx="24">
                  <c:v>5471</c:v>
                </c:pt>
                <c:pt idx="25">
                  <c:v>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Statbel.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43.html" TargetMode="External"/><Relationship Id="rId2" Type="http://schemas.openxmlformats.org/officeDocument/2006/relationships/hyperlink" Target="https://statbel.fgov.be/fr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1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21" ht="30" customHeight="1" thickBot="1" x14ac:dyDescent="0.3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90412</v>
      </c>
      <c r="D5" s="25" t="s">
        <v>11</v>
      </c>
      <c r="E5" s="23">
        <v>1369</v>
      </c>
      <c r="F5" s="28">
        <f>E5/C5*100</f>
        <v>1.5141795336902182</v>
      </c>
      <c r="G5" s="28" t="s">
        <v>11</v>
      </c>
    </row>
    <row r="6" spans="1:21" ht="15" customHeight="1" x14ac:dyDescent="0.2">
      <c r="B6" s="7">
        <v>2001</v>
      </c>
      <c r="C6" s="21">
        <v>111866</v>
      </c>
      <c r="D6" s="26">
        <f>((C6/C5)-1)*100</f>
        <v>23.729150997655179</v>
      </c>
      <c r="E6" s="23">
        <v>1385</v>
      </c>
      <c r="F6" s="28">
        <f t="shared" ref="F6:F18" si="0">E6/C6*100</f>
        <v>1.2380884272254304</v>
      </c>
      <c r="G6" s="28">
        <f>((E6/E5)-1)*100</f>
        <v>1.1687363038714427</v>
      </c>
    </row>
    <row r="7" spans="1:21" ht="15" customHeight="1" x14ac:dyDescent="0.2">
      <c r="B7" s="7">
        <v>2002</v>
      </c>
      <c r="C7" s="21">
        <v>115542</v>
      </c>
      <c r="D7" s="26">
        <f t="shared" ref="D7:D17" si="1">((C7/C6)-1)*100</f>
        <v>3.2860744104553641</v>
      </c>
      <c r="E7" s="23">
        <v>1639</v>
      </c>
      <c r="F7" s="28">
        <f t="shared" si="0"/>
        <v>1.4185317893060534</v>
      </c>
      <c r="G7" s="28">
        <f t="shared" ref="G7:G17" si="2">((E7/E6)-1)*100</f>
        <v>18.339350180505409</v>
      </c>
    </row>
    <row r="8" spans="1:21" ht="15" customHeight="1" x14ac:dyDescent="0.2">
      <c r="B8" s="7">
        <v>2003</v>
      </c>
      <c r="C8" s="21">
        <v>113794</v>
      </c>
      <c r="D8" s="26">
        <f t="shared" si="1"/>
        <v>-1.5128697789548395</v>
      </c>
      <c r="E8" s="23">
        <v>1879</v>
      </c>
      <c r="F8" s="28">
        <f t="shared" si="0"/>
        <v>1.6512294145561279</v>
      </c>
      <c r="G8" s="28">
        <f t="shared" si="2"/>
        <v>14.643075045759613</v>
      </c>
    </row>
    <row r="9" spans="1:21" ht="15" customHeight="1" x14ac:dyDescent="0.2">
      <c r="B9" s="7">
        <v>2004</v>
      </c>
      <c r="C9" s="21">
        <v>119143</v>
      </c>
      <c r="D9" s="26">
        <f t="shared" si="1"/>
        <v>4.7005993286113545</v>
      </c>
      <c r="E9" s="23">
        <v>1967</v>
      </c>
      <c r="F9" s="28">
        <f t="shared" si="0"/>
        <v>1.6509572530488574</v>
      </c>
      <c r="G9" s="28">
        <f t="shared" si="2"/>
        <v>4.683342203299623</v>
      </c>
    </row>
    <row r="10" spans="1:21" ht="15" customHeight="1" x14ac:dyDescent="0.2">
      <c r="B10" s="7">
        <v>2005</v>
      </c>
      <c r="C10" s="21">
        <v>135289</v>
      </c>
      <c r="D10" s="26">
        <f t="shared" si="1"/>
        <v>13.551782312011618</v>
      </c>
      <c r="E10" s="23">
        <v>2004</v>
      </c>
      <c r="F10" s="28">
        <f t="shared" si="0"/>
        <v>1.4812734220816179</v>
      </c>
      <c r="G10" s="28">
        <f t="shared" si="2"/>
        <v>1.8810371123538339</v>
      </c>
      <c r="U10" s="1"/>
    </row>
    <row r="11" spans="1:21" ht="15" customHeight="1" x14ac:dyDescent="0.2">
      <c r="B11" s="7">
        <v>2006</v>
      </c>
      <c r="C11" s="21">
        <v>139595</v>
      </c>
      <c r="D11" s="26">
        <f t="shared" si="1"/>
        <v>3.1828160456504273</v>
      </c>
      <c r="E11" s="23">
        <v>2073</v>
      </c>
      <c r="F11" s="28">
        <f t="shared" si="0"/>
        <v>1.4850102081020093</v>
      </c>
      <c r="G11" s="28">
        <f t="shared" si="2"/>
        <v>3.4431137724550975</v>
      </c>
    </row>
    <row r="12" spans="1:21" ht="15" customHeight="1" x14ac:dyDescent="0.2">
      <c r="B12" s="7">
        <v>2007</v>
      </c>
      <c r="C12" s="21">
        <v>151069</v>
      </c>
      <c r="D12" s="26">
        <f t="shared" si="1"/>
        <v>8.2194921021526479</v>
      </c>
      <c r="E12" s="23">
        <v>2382</v>
      </c>
      <c r="F12" s="28">
        <f t="shared" si="0"/>
        <v>1.576762936141763</v>
      </c>
      <c r="G12" s="28">
        <f t="shared" si="2"/>
        <v>14.905933429811856</v>
      </c>
    </row>
    <row r="13" spans="1:21" ht="15" customHeight="1" x14ac:dyDescent="0.2">
      <c r="B13" s="7">
        <v>2008</v>
      </c>
      <c r="C13" s="21">
        <v>164152</v>
      </c>
      <c r="D13" s="26">
        <f t="shared" si="1"/>
        <v>8.6602810636199337</v>
      </c>
      <c r="E13" s="23">
        <v>3200</v>
      </c>
      <c r="F13" s="28">
        <f t="shared" si="0"/>
        <v>1.949412739412252</v>
      </c>
      <c r="G13" s="28">
        <f t="shared" si="2"/>
        <v>34.340890008396308</v>
      </c>
    </row>
    <row r="14" spans="1:21" ht="15" customHeight="1" x14ac:dyDescent="0.2">
      <c r="B14" s="7">
        <v>2009</v>
      </c>
      <c r="C14" s="21">
        <v>166479</v>
      </c>
      <c r="D14" s="26">
        <f t="shared" si="1"/>
        <v>1.4175885764413421</v>
      </c>
      <c r="E14" s="23">
        <v>2854</v>
      </c>
      <c r="F14" s="28">
        <f t="shared" si="0"/>
        <v>1.7143303359582891</v>
      </c>
      <c r="G14" s="28">
        <f t="shared" si="2"/>
        <v>-10.812500000000004</v>
      </c>
    </row>
    <row r="15" spans="1:21" ht="15" customHeight="1" x14ac:dyDescent="0.2">
      <c r="B15" s="7">
        <v>2010</v>
      </c>
      <c r="C15" s="21">
        <v>166188</v>
      </c>
      <c r="D15" s="26">
        <f t="shared" si="1"/>
        <v>-0.17479682122069073</v>
      </c>
      <c r="E15" s="23">
        <v>2717</v>
      </c>
      <c r="F15" s="28">
        <f t="shared" si="0"/>
        <v>1.634895419645221</v>
      </c>
      <c r="G15" s="28">
        <f t="shared" si="2"/>
        <v>-4.8002803083391772</v>
      </c>
    </row>
    <row r="16" spans="1:21" ht="15" customHeight="1" x14ac:dyDescent="0.2">
      <c r="B16" s="7">
        <v>2011</v>
      </c>
      <c r="C16" s="21">
        <v>161508</v>
      </c>
      <c r="D16" s="26">
        <f t="shared" si="1"/>
        <v>-2.8160878041735837</v>
      </c>
      <c r="E16" s="23">
        <v>3140</v>
      </c>
      <c r="F16" s="28">
        <f t="shared" si="0"/>
        <v>1.944176139881616</v>
      </c>
      <c r="G16" s="28">
        <f t="shared" si="2"/>
        <v>15.568641884431367</v>
      </c>
    </row>
    <row r="17" spans="1:8" ht="15" customHeight="1" x14ac:dyDescent="0.2">
      <c r="B17" s="7">
        <v>2012</v>
      </c>
      <c r="C17" s="21">
        <v>149095</v>
      </c>
      <c r="D17" s="26">
        <f t="shared" si="1"/>
        <v>-7.6856873962899641</v>
      </c>
      <c r="E17" s="23">
        <v>4227</v>
      </c>
      <c r="F17" s="28">
        <f t="shared" si="0"/>
        <v>2.8351051343103393</v>
      </c>
      <c r="G17" s="28">
        <f t="shared" si="2"/>
        <v>34.61783439490447</v>
      </c>
    </row>
    <row r="18" spans="1:8" ht="15" customHeight="1" x14ac:dyDescent="0.2">
      <c r="B18" s="7">
        <v>2013</v>
      </c>
      <c r="C18" s="21">
        <v>146645</v>
      </c>
      <c r="D18" s="26">
        <f>((C18/C17)-1)*100</f>
        <v>-1.6432475938160218</v>
      </c>
      <c r="E18" s="23">
        <v>4332</v>
      </c>
      <c r="F18" s="28">
        <f t="shared" si="0"/>
        <v>2.9540727607487471</v>
      </c>
      <c r="G18" s="28">
        <f>((E18/E17)-1)*100</f>
        <v>2.4840312278211485</v>
      </c>
    </row>
    <row r="19" spans="1:8" ht="15" customHeight="1" x14ac:dyDescent="0.2">
      <c r="B19" s="7">
        <v>2014</v>
      </c>
      <c r="C19" s="21">
        <v>153926</v>
      </c>
      <c r="D19" s="26">
        <f>((C19/C18)-1)*100</f>
        <v>4.965051655358188</v>
      </c>
      <c r="E19" s="23">
        <v>3594</v>
      </c>
      <c r="F19" s="28">
        <f>E19/C19*100</f>
        <v>2.3348881930278185</v>
      </c>
      <c r="G19" s="28">
        <f>((E19/E18)-1)*100</f>
        <v>-17.036011080332415</v>
      </c>
    </row>
    <row r="20" spans="1:8" ht="15" customHeight="1" x14ac:dyDescent="0.2">
      <c r="B20" s="7">
        <v>2015</v>
      </c>
      <c r="C20" s="21">
        <v>158032</v>
      </c>
      <c r="D20" s="26">
        <f t="shared" ref="D20:D30" si="3">((C20/C19)-1)*100</f>
        <v>2.6675155594246602</v>
      </c>
      <c r="E20" s="23">
        <v>3444</v>
      </c>
      <c r="F20" s="28">
        <f>E20/C20*100</f>
        <v>2.179305457122608</v>
      </c>
      <c r="G20" s="28">
        <f t="shared" ref="G20" si="4">((E20/E19)-1)*100</f>
        <v>-4.173622704507518</v>
      </c>
    </row>
    <row r="21" spans="1:8" ht="15" customHeight="1" x14ac:dyDescent="0.2">
      <c r="B21" s="7">
        <v>2016</v>
      </c>
      <c r="C21" s="21">
        <v>160480</v>
      </c>
      <c r="D21" s="26">
        <f t="shared" si="3"/>
        <v>1.5490533562822817</v>
      </c>
      <c r="E21" s="23">
        <v>3516</v>
      </c>
      <c r="F21" s="28">
        <f t="shared" ref="F21" si="5">E21/C21*100</f>
        <v>2.1909272183449651</v>
      </c>
      <c r="G21" s="28">
        <f t="shared" ref="G21" si="6">((E21/E20)-1)*100</f>
        <v>2.0905923344947785</v>
      </c>
    </row>
    <row r="22" spans="1:8" ht="15" customHeight="1" x14ac:dyDescent="0.2">
      <c r="B22" s="7">
        <v>2017</v>
      </c>
      <c r="C22" s="21">
        <v>163918</v>
      </c>
      <c r="D22" s="26">
        <f t="shared" si="3"/>
        <v>2.1423230309072672</v>
      </c>
      <c r="E22" s="23">
        <v>3391</v>
      </c>
      <c r="F22" s="28">
        <f t="shared" ref="F22" si="7">E22/C22*100</f>
        <v>2.0687172854720042</v>
      </c>
      <c r="G22" s="28">
        <f t="shared" ref="G22" si="8">((E22/E21)-1)*100</f>
        <v>-3.5551763367463018</v>
      </c>
    </row>
    <row r="23" spans="1:8" ht="15" customHeight="1" x14ac:dyDescent="0.2">
      <c r="B23" s="7">
        <v>2018</v>
      </c>
      <c r="C23" s="21">
        <v>166894</v>
      </c>
      <c r="D23" s="26">
        <f t="shared" si="3"/>
        <v>1.8155419173001119</v>
      </c>
      <c r="E23" s="23">
        <v>3574</v>
      </c>
      <c r="F23" s="28">
        <f t="shared" ref="F23" si="9">E23/C23*100</f>
        <v>2.1414790226131557</v>
      </c>
      <c r="G23" s="28">
        <f t="shared" ref="G23" si="10">((E23/E22)-1)*100</f>
        <v>5.3966381598348656</v>
      </c>
    </row>
    <row r="24" spans="1:8" ht="15" customHeight="1" x14ac:dyDescent="0.2">
      <c r="B24" s="7">
        <v>2019</v>
      </c>
      <c r="C24" s="21">
        <v>174591</v>
      </c>
      <c r="D24" s="26">
        <f t="shared" si="3"/>
        <v>4.6119093556389101</v>
      </c>
      <c r="E24" s="23">
        <v>4120</v>
      </c>
      <c r="F24" s="28">
        <f t="shared" ref="F24" si="11">E24/C24*100</f>
        <v>2.3598009061177265</v>
      </c>
      <c r="G24" s="28">
        <f t="shared" ref="G24" si="12">((E24/E23)-1)*100</f>
        <v>15.277000559597088</v>
      </c>
    </row>
    <row r="25" spans="1:8" ht="15" customHeight="1" x14ac:dyDescent="0.2">
      <c r="B25" s="7">
        <v>2020</v>
      </c>
      <c r="C25" s="21">
        <v>144169</v>
      </c>
      <c r="D25" s="26">
        <f t="shared" si="3"/>
        <v>-17.424724069396479</v>
      </c>
      <c r="E25" s="23">
        <v>3487</v>
      </c>
      <c r="F25" s="28">
        <f t="shared" ref="F25" si="13">E25/C25*100</f>
        <v>2.4186891772849917</v>
      </c>
      <c r="G25" s="28">
        <f t="shared" ref="G25" si="14">((E25/E24)-1)*100</f>
        <v>-15.364077669902908</v>
      </c>
    </row>
    <row r="26" spans="1:8" ht="15" customHeight="1" x14ac:dyDescent="0.2">
      <c r="B26" s="7">
        <v>2021</v>
      </c>
      <c r="C26" s="21">
        <v>165534</v>
      </c>
      <c r="D26" s="26">
        <f t="shared" si="3"/>
        <v>14.819413327414344</v>
      </c>
      <c r="E26" s="23">
        <v>4103</v>
      </c>
      <c r="F26" s="28">
        <f t="shared" ref="F26" si="15">E26/C26*100</f>
        <v>2.4786448705401911</v>
      </c>
      <c r="G26" s="28">
        <f t="shared" ref="G26" si="16">((E26/E25)-1)*100</f>
        <v>17.665615141955836</v>
      </c>
    </row>
    <row r="27" spans="1:8" ht="15" customHeight="1" x14ac:dyDescent="0.2">
      <c r="B27" s="7">
        <v>2022</v>
      </c>
      <c r="C27" s="21">
        <v>233629</v>
      </c>
      <c r="D27" s="26">
        <f t="shared" si="3"/>
        <v>41.136564089552593</v>
      </c>
      <c r="E27" s="23">
        <v>4413</v>
      </c>
      <c r="F27" s="28">
        <f t="shared" ref="F27:F30" si="17">E27/C27*100</f>
        <v>1.8888922180037582</v>
      </c>
      <c r="G27" s="28">
        <f t="shared" ref="G27:G28" si="18">((E27/E26)-1)*100</f>
        <v>7.5554472337314271</v>
      </c>
    </row>
    <row r="28" spans="1:8" ht="15" customHeight="1" x14ac:dyDescent="0.2">
      <c r="B28" s="7">
        <v>2023</v>
      </c>
      <c r="C28" s="21">
        <v>194887</v>
      </c>
      <c r="D28" s="26">
        <f t="shared" si="3"/>
        <v>-16.5827016337869</v>
      </c>
      <c r="E28" s="23">
        <v>5099</v>
      </c>
      <c r="F28" s="28">
        <f t="shared" si="17"/>
        <v>2.6163879581501073</v>
      </c>
      <c r="G28" s="28">
        <f t="shared" si="18"/>
        <v>15.544980738726499</v>
      </c>
    </row>
    <row r="29" spans="1:8" ht="15" customHeight="1" x14ac:dyDescent="0.2">
      <c r="B29" s="7">
        <v>2024</v>
      </c>
      <c r="C29" s="21">
        <v>194212</v>
      </c>
      <c r="D29" s="26">
        <f t="shared" si="3"/>
        <v>-0.34635455417755256</v>
      </c>
      <c r="E29" s="23">
        <v>5471</v>
      </c>
      <c r="F29" s="28">
        <f t="shared" ref="F29:F30" si="19">E29/C29*100</f>
        <v>2.8170246946635635</v>
      </c>
      <c r="G29" s="28">
        <f t="shared" ref="G29:G30" si="20">((E29/E28)-1)*100</f>
        <v>7.2955481466954408</v>
      </c>
    </row>
    <row r="30" spans="1:8" ht="15" customHeight="1" x14ac:dyDescent="0.2">
      <c r="B30" s="30">
        <v>2025</v>
      </c>
      <c r="C30" s="22">
        <v>177094</v>
      </c>
      <c r="D30" s="27">
        <f t="shared" si="3"/>
        <v>-8.8140794595596539</v>
      </c>
      <c r="E30" s="24">
        <v>5309</v>
      </c>
      <c r="F30" s="29">
        <f t="shared" si="19"/>
        <v>2.9978429534597448</v>
      </c>
      <c r="G30" s="29">
        <f t="shared" si="20"/>
        <v>-2.9610674465362807</v>
      </c>
    </row>
    <row r="32" spans="1:8" ht="15" customHeight="1" x14ac:dyDescent="0.2">
      <c r="A32" s="12" t="s">
        <v>1</v>
      </c>
      <c r="B32" s="44" t="s">
        <v>13</v>
      </c>
      <c r="C32" s="44"/>
      <c r="D32" s="44"/>
      <c r="E32" s="44"/>
      <c r="F32" s="44"/>
      <c r="G32" s="44"/>
      <c r="H32" s="31"/>
    </row>
    <row r="33" spans="1:16" ht="30" customHeight="1" x14ac:dyDescent="0.2">
      <c r="A33" s="12"/>
      <c r="B33" s="38" t="s">
        <v>12</v>
      </c>
      <c r="C33" s="38"/>
      <c r="D33" s="38"/>
      <c r="E33" s="38"/>
      <c r="F33" s="38"/>
      <c r="G33" s="38"/>
      <c r="H33" s="38"/>
      <c r="I33" s="38"/>
      <c r="J33" s="8"/>
    </row>
    <row r="34" spans="1:16" ht="15" customHeight="1" x14ac:dyDescent="0.2">
      <c r="A34" s="13" t="s">
        <v>2</v>
      </c>
      <c r="B34" s="37">
        <v>46192</v>
      </c>
      <c r="C34" s="37"/>
      <c r="D34" s="37"/>
      <c r="E34" s="37"/>
      <c r="F34" s="37"/>
      <c r="G34" s="37"/>
      <c r="H34" s="37"/>
    </row>
    <row r="35" spans="1:16" ht="15" customHeight="1" x14ac:dyDescent="0.2">
      <c r="A35" s="14" t="s">
        <v>3</v>
      </c>
      <c r="B35" s="32" t="s">
        <v>15</v>
      </c>
      <c r="C35" s="32"/>
      <c r="D35" s="32"/>
      <c r="E35" s="32"/>
      <c r="F35" s="32"/>
      <c r="G35" s="32"/>
      <c r="H35" s="32"/>
    </row>
    <row r="36" spans="1:16" ht="15" customHeight="1" thickBot="1" x14ac:dyDescent="0.25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40" spans="1:16" ht="15" customHeight="1" x14ac:dyDescent="0.2">
      <c r="E40" s="1"/>
    </row>
  </sheetData>
  <mergeCells count="9">
    <mergeCell ref="B35:H35"/>
    <mergeCell ref="B1:E1"/>
    <mergeCell ref="B2:H2"/>
    <mergeCell ref="B34:H34"/>
    <mergeCell ref="B33:I33"/>
    <mergeCell ref="B3:B4"/>
    <mergeCell ref="C3:D3"/>
    <mergeCell ref="E3:G3"/>
    <mergeCell ref="B32:G32"/>
  </mergeCells>
  <hyperlinks>
    <hyperlink ref="B35" r:id="rId1" display="http://observatorioemigracao.pt/np4/5806.html" xr:uid="{00000000-0004-0000-0000-000000000000}"/>
    <hyperlink ref="B33" r:id="rId2" xr:uid="{00000000-0004-0000-0000-000001000000}"/>
    <hyperlink ref="B35:H35" r:id="rId3" display="http://observatorioemigracao.pt/np4/10743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2026-06-19T09:40:30Z</dcterms:modified>
</cp:coreProperties>
</file>