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ês Vidigal\Desktop\OEm\Teletrabalho\Destaques\2025\"/>
    </mc:Choice>
  </mc:AlternateContent>
  <xr:revisionPtr revIDLastSave="0" documentId="13_ncr:1_{FEBC8B4B-BF60-4B7D-B543-3D2EBD3FCAC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inamarcaEntradas2000-2024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9" i="1" l="1"/>
  <c r="F29" i="1"/>
  <c r="G28" i="1"/>
  <c r="F28" i="1"/>
  <c r="D29" i="1"/>
  <c r="D28" i="1"/>
  <c r="G27" i="1"/>
  <c r="F27" i="1"/>
  <c r="D27" i="1"/>
  <c r="G26" i="1"/>
  <c r="F26" i="1"/>
  <c r="D26" i="1"/>
  <c r="G25" i="1"/>
  <c r="F25" i="1"/>
  <c r="D25" i="1"/>
  <c r="G24" i="1"/>
  <c r="F24" i="1"/>
  <c r="D24" i="1"/>
  <c r="G23" i="1" l="1"/>
  <c r="D23" i="1"/>
  <c r="F23" i="1"/>
  <c r="G22" i="1" l="1"/>
  <c r="D22" i="1"/>
  <c r="F22" i="1"/>
  <c r="G6" i="1" l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F6" i="1"/>
  <c r="F7" i="1"/>
  <c r="F8" i="1"/>
  <c r="F5" i="1"/>
  <c r="D6" i="1"/>
  <c r="D21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F9" i="1"/>
  <c r="F21" i="1"/>
  <c r="F19" i="1" l="1"/>
  <c r="F18" i="1" l="1"/>
  <c r="F10" i="1" l="1"/>
  <c r="F11" i="1"/>
  <c r="F12" i="1"/>
  <c r="F13" i="1"/>
  <c r="F14" i="1"/>
  <c r="F15" i="1"/>
  <c r="F16" i="1"/>
  <c r="F17" i="1"/>
</calcChain>
</file>

<file path=xl/sharedStrings.xml><?xml version="1.0" encoding="utf-8"?>
<sst xmlns="http://schemas.openxmlformats.org/spreadsheetml/2006/main" count="19" uniqueCount="16">
  <si>
    <t>OEm</t>
  </si>
  <si>
    <t>Fonte</t>
  </si>
  <si>
    <t>Atualizado em</t>
  </si>
  <si>
    <t>link</t>
  </si>
  <si>
    <t>Observatório da Emigração</t>
  </si>
  <si>
    <t>Anos</t>
  </si>
  <si>
    <t>Entradas totais</t>
  </si>
  <si>
    <t>Entradas de portugueses</t>
  </si>
  <si>
    <t>N</t>
  </si>
  <si>
    <t>Var. anual (%)</t>
  </si>
  <si>
    <t>% do total</t>
  </si>
  <si>
    <t>..</t>
  </si>
  <si>
    <t>Quadro elaborado pelo Observatório da Emigração, valores de Denmark Statistik.</t>
  </si>
  <si>
    <t>https://www.dst.dk/en</t>
  </si>
  <si>
    <t>Entradas de portugueses na Dinamarca, 2000-2024</t>
  </si>
  <si>
    <t>http://observatorioemigracao.pt/np4/10205.html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</si>
</sst>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2"/>
      <color rgb="FFC00000"/>
      <name val="Arial"/>
      <family val="2"/>
    </font>
    <font>
      <i/>
      <sz val="8"/>
      <color theme="1"/>
      <name val="Arial"/>
      <family val="2"/>
    </font>
    <font>
      <b/>
      <sz val="8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b/>
      <sz val="8"/>
      <color rgb="FFC00000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4">
    <xf numFmtId="0" fontId="0" fillId="0" borderId="0" xfId="0"/>
    <xf numFmtId="3" fontId="0" fillId="0" borderId="0" xfId="0" applyNumberFormat="1"/>
    <xf numFmtId="3" fontId="2" fillId="0" borderId="0" xfId="0" applyNumberFormat="1" applyFont="1" applyAlignment="1">
      <alignment horizontal="center" vertical="center"/>
    </xf>
    <xf numFmtId="3" fontId="0" fillId="0" borderId="0" xfId="0" applyNumberFormat="1" applyAlignment="1">
      <alignment vertical="center"/>
    </xf>
    <xf numFmtId="0" fontId="5" fillId="0" borderId="0" xfId="0" applyFont="1" applyAlignment="1">
      <alignment horizontal="left" vertical="center" indent="1"/>
    </xf>
    <xf numFmtId="0" fontId="7" fillId="0" borderId="0" xfId="1" applyFont="1" applyBorder="1" applyAlignment="1">
      <alignment horizontal="right" vertical="center" indent="1"/>
    </xf>
    <xf numFmtId="0" fontId="8" fillId="0" borderId="0" xfId="0" applyFont="1"/>
    <xf numFmtId="0" fontId="0" fillId="0" borderId="0" xfId="0" applyAlignment="1">
      <alignment horizontal="center" vertical="center"/>
    </xf>
    <xf numFmtId="0" fontId="6" fillId="0" borderId="0" xfId="1"/>
    <xf numFmtId="0" fontId="0" fillId="0" borderId="2" xfId="0" applyBorder="1"/>
    <xf numFmtId="0" fontId="0" fillId="0" borderId="1" xfId="0" applyBorder="1"/>
    <xf numFmtId="3" fontId="0" fillId="0" borderId="2" xfId="0" applyNumberFormat="1" applyBorder="1"/>
    <xf numFmtId="3" fontId="1" fillId="0" borderId="0" xfId="0" applyNumberFormat="1" applyFont="1" applyAlignment="1">
      <alignment horizontal="right" vertical="top" indent="1"/>
    </xf>
    <xf numFmtId="3" fontId="0" fillId="0" borderId="0" xfId="0" applyNumberFormat="1" applyAlignment="1">
      <alignment horizontal="right" vertical="center" indent="1"/>
    </xf>
    <xf numFmtId="3" fontId="3" fillId="0" borderId="0" xfId="0" applyNumberFormat="1" applyFont="1" applyAlignment="1">
      <alignment horizontal="right" vertical="center" indent="1"/>
    </xf>
    <xf numFmtId="3" fontId="0" fillId="0" borderId="1" xfId="0" applyNumberFormat="1" applyBorder="1" applyAlignment="1">
      <alignment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64" fontId="0" fillId="0" borderId="7" xfId="0" applyNumberFormat="1" applyBorder="1" applyAlignment="1">
      <alignment horizontal="right" vertical="center" indent="3"/>
    </xf>
    <xf numFmtId="164" fontId="0" fillId="0" borderId="0" xfId="0" applyNumberFormat="1" applyAlignment="1">
      <alignment horizontal="right" vertical="center" indent="3"/>
    </xf>
    <xf numFmtId="164" fontId="0" fillId="0" borderId="0" xfId="0" applyNumberFormat="1" applyAlignment="1">
      <alignment horizontal="center" vertical="center"/>
    </xf>
    <xf numFmtId="164" fontId="0" fillId="0" borderId="12" xfId="0" applyNumberFormat="1" applyBorder="1" applyAlignment="1">
      <alignment horizontal="right" vertical="center" indent="3"/>
    </xf>
    <xf numFmtId="164" fontId="0" fillId="0" borderId="3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right" vertical="center" indent="3"/>
    </xf>
    <xf numFmtId="0" fontId="0" fillId="0" borderId="3" xfId="0" applyBorder="1" applyAlignment="1">
      <alignment horizontal="center" vertical="center"/>
    </xf>
    <xf numFmtId="3" fontId="0" fillId="0" borderId="11" xfId="0" applyNumberFormat="1" applyBorder="1" applyAlignment="1">
      <alignment horizontal="center" vertical="center"/>
    </xf>
    <xf numFmtId="3" fontId="0" fillId="0" borderId="10" xfId="0" applyNumberFormat="1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3" fontId="0" fillId="0" borderId="3" xfId="0" applyNumberFormat="1" applyBorder="1" applyAlignment="1">
      <alignment horizontal="center" vertical="center"/>
    </xf>
    <xf numFmtId="0" fontId="6" fillId="0" borderId="0" xfId="1" applyAlignment="1">
      <alignment horizontal="left" vertical="center" wrapText="1"/>
    </xf>
    <xf numFmtId="3" fontId="4" fillId="0" borderId="0" xfId="0" applyNumberFormat="1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8" fillId="0" borderId="0" xfId="0" applyFont="1" applyAlignment="1">
      <alignment vertic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vertical="top" wrapText="1"/>
    </xf>
    <xf numFmtId="0" fontId="6" fillId="0" borderId="0" xfId="1" applyAlignment="1">
      <alignment vertical="top" wrapText="1"/>
    </xf>
  </cellXfs>
  <cellStyles count="2">
    <cellStyle name="Hiperligaçã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/>
            </a:pPr>
            <a:r>
              <a:rPr lang="pt-PT" sz="1000" b="1" i="0" baseline="0">
                <a:effectLst/>
              </a:rPr>
              <a:t>Entradas de portugueses na Dinamarca, 2000-2024</a:t>
            </a:r>
          </a:p>
        </c:rich>
      </c:tx>
      <c:layout>
        <c:manualLayout>
          <c:xMode val="edge"/>
          <c:yMode val="edge"/>
          <c:x val="9.2441666666666672E-2"/>
          <c:y val="2.3518518518518518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Entradas</c:v>
          </c:tx>
          <c:spPr>
            <a:ln w="12700">
              <a:solidFill>
                <a:srgbClr val="FF0000"/>
              </a:solidFill>
            </a:ln>
          </c:spPr>
          <c:marker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cat>
            <c:numRef>
              <c:f>'DinamarcaEntradas2000-2024'!$B$5:$B$29</c:f>
              <c:numCache>
                <c:formatCode>General</c:formatCod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numCache>
            </c:numRef>
          </c:cat>
          <c:val>
            <c:numRef>
              <c:f>'DinamarcaEntradas2000-2024'!$E$5:$E$29</c:f>
              <c:numCache>
                <c:formatCode>#,##0</c:formatCode>
                <c:ptCount val="25"/>
                <c:pt idx="0">
                  <c:v>190</c:v>
                </c:pt>
                <c:pt idx="1">
                  <c:v>211</c:v>
                </c:pt>
                <c:pt idx="2">
                  <c:v>171</c:v>
                </c:pt>
                <c:pt idx="3">
                  <c:v>170</c:v>
                </c:pt>
                <c:pt idx="4">
                  <c:v>208</c:v>
                </c:pt>
                <c:pt idx="5">
                  <c:v>205</c:v>
                </c:pt>
                <c:pt idx="6">
                  <c:v>252</c:v>
                </c:pt>
                <c:pt idx="7">
                  <c:v>265</c:v>
                </c:pt>
                <c:pt idx="8">
                  <c:v>279</c:v>
                </c:pt>
                <c:pt idx="9">
                  <c:v>299</c:v>
                </c:pt>
                <c:pt idx="10">
                  <c:v>287</c:v>
                </c:pt>
                <c:pt idx="11">
                  <c:v>325</c:v>
                </c:pt>
                <c:pt idx="12">
                  <c:v>443</c:v>
                </c:pt>
                <c:pt idx="13">
                  <c:v>496</c:v>
                </c:pt>
                <c:pt idx="14">
                  <c:v>701</c:v>
                </c:pt>
                <c:pt idx="15">
                  <c:v>938</c:v>
                </c:pt>
                <c:pt idx="16">
                  <c:v>656</c:v>
                </c:pt>
                <c:pt idx="17">
                  <c:v>642</c:v>
                </c:pt>
                <c:pt idx="18">
                  <c:v>765</c:v>
                </c:pt>
                <c:pt idx="19">
                  <c:v>852</c:v>
                </c:pt>
                <c:pt idx="20">
                  <c:v>968</c:v>
                </c:pt>
                <c:pt idx="21">
                  <c:v>1609</c:v>
                </c:pt>
                <c:pt idx="22">
                  <c:v>1812</c:v>
                </c:pt>
                <c:pt idx="23">
                  <c:v>1818</c:v>
                </c:pt>
                <c:pt idx="24">
                  <c:v>1666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34-43F9-91E4-37ED97B2C3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5242496"/>
        <c:axId val="150446656"/>
      </c:lineChart>
      <c:catAx>
        <c:axId val="1552424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l">
                  <a:defRPr sz="700"/>
                </a:pPr>
                <a:r>
                  <a:rPr lang="pt-PT" sz="700" b="1" i="0" baseline="0">
                    <a:effectLst/>
                  </a:rPr>
                  <a:t>Fonte</a:t>
                </a:r>
                <a:r>
                  <a:rPr lang="pt-PT" sz="700" b="0" i="0" baseline="0">
                    <a:effectLst/>
                  </a:rPr>
                  <a:t>  Gráfico elaborado pelo Observatório da Emigração, valores de Denmark Statistik. </a:t>
                </a:r>
                <a:endParaRPr lang="pt-PT" sz="700">
                  <a:effectLst/>
                </a:endParaRPr>
              </a:p>
            </c:rich>
          </c:tx>
          <c:layout>
            <c:manualLayout>
              <c:xMode val="edge"/>
              <c:yMode val="edge"/>
              <c:x val="6.9329814814814816E-2"/>
              <c:y val="0.93891049382716052"/>
            </c:manualLayout>
          </c:layout>
          <c:overlay val="0"/>
          <c:spPr>
            <a:ln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12700"/>
        </c:spPr>
        <c:crossAx val="150446656"/>
        <c:crosses val="autoZero"/>
        <c:auto val="1"/>
        <c:lblAlgn val="ctr"/>
        <c:lblOffset val="100"/>
        <c:noMultiLvlLbl val="0"/>
      </c:catAx>
      <c:valAx>
        <c:axId val="150446656"/>
        <c:scaling>
          <c:orientation val="minMax"/>
        </c:scaling>
        <c:delete val="0"/>
        <c:axPos val="l"/>
        <c:majorGridlines>
          <c:spPr>
            <a:ln w="12700">
              <a:solidFill>
                <a:schemeClr val="bg1">
                  <a:lumMod val="85000"/>
                </a:schemeClr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155242496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8</xdr:col>
      <xdr:colOff>4762</xdr:colOff>
      <xdr:row>3</xdr:row>
      <xdr:rowOff>9525</xdr:rowOff>
    </xdr:from>
    <xdr:to>
      <xdr:col>14</xdr:col>
      <xdr:colOff>318412</xdr:colOff>
      <xdr:row>19</xdr:row>
      <xdr:rowOff>11025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observatorioemigracao.pt/np4/10205.html" TargetMode="External"/><Relationship Id="rId2" Type="http://schemas.openxmlformats.org/officeDocument/2006/relationships/hyperlink" Target="https://www.dst.dk/en" TargetMode="External"/><Relationship Id="rId1" Type="http://schemas.openxmlformats.org/officeDocument/2006/relationships/hyperlink" Target="http://observatorioemigracao.pt/np4/5809.html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5"/>
  <sheetViews>
    <sheetView showGridLines="0" tabSelected="1" workbookViewId="0"/>
  </sheetViews>
  <sheetFormatPr defaultColWidth="14.83203125" defaultRowHeight="15" customHeight="1" x14ac:dyDescent="0.2"/>
  <cols>
    <col min="1" max="1" width="14.83203125" style="3" customWidth="1"/>
  </cols>
  <sheetData>
    <row r="1" spans="1:20" s="3" customFormat="1" ht="30" customHeight="1" x14ac:dyDescent="0.2">
      <c r="A1" s="2" t="s">
        <v>0</v>
      </c>
      <c r="B1" s="31" t="s">
        <v>4</v>
      </c>
      <c r="C1" s="31"/>
      <c r="D1" s="31"/>
      <c r="E1" s="32"/>
      <c r="F1" s="4"/>
      <c r="G1" s="4"/>
      <c r="H1" s="5"/>
      <c r="I1"/>
      <c r="M1"/>
      <c r="N1"/>
      <c r="O1"/>
    </row>
    <row r="2" spans="1:20" ht="30" customHeight="1" thickBot="1" x14ac:dyDescent="0.25">
      <c r="A2" s="2"/>
      <c r="B2" s="33" t="s">
        <v>14</v>
      </c>
      <c r="C2" s="33"/>
      <c r="D2" s="33"/>
      <c r="E2" s="34"/>
      <c r="F2" s="34"/>
      <c r="G2" s="34"/>
      <c r="H2" s="6"/>
    </row>
    <row r="3" spans="1:20" ht="30" customHeight="1" x14ac:dyDescent="0.2">
      <c r="A3" s="11"/>
      <c r="B3" s="37" t="s">
        <v>5</v>
      </c>
      <c r="C3" s="39" t="s">
        <v>6</v>
      </c>
      <c r="D3" s="40"/>
      <c r="E3" s="37" t="s">
        <v>7</v>
      </c>
      <c r="F3" s="41"/>
      <c r="G3" s="41"/>
      <c r="H3" s="9"/>
      <c r="I3" s="9"/>
      <c r="J3" s="9"/>
      <c r="K3" s="9"/>
      <c r="L3" s="9"/>
      <c r="M3" s="9"/>
      <c r="N3" s="9"/>
      <c r="O3" s="9"/>
    </row>
    <row r="4" spans="1:20" ht="30" customHeight="1" x14ac:dyDescent="0.2">
      <c r="A4" s="1"/>
      <c r="B4" s="38"/>
      <c r="C4" s="16" t="s">
        <v>8</v>
      </c>
      <c r="D4" s="17" t="s">
        <v>9</v>
      </c>
      <c r="E4" s="18" t="s">
        <v>8</v>
      </c>
      <c r="F4" s="18" t="s">
        <v>10</v>
      </c>
      <c r="G4" s="18" t="s">
        <v>9</v>
      </c>
    </row>
    <row r="5" spans="1:20" ht="15" customHeight="1" x14ac:dyDescent="0.2">
      <c r="B5" s="7">
        <v>2000</v>
      </c>
      <c r="C5" s="27">
        <v>49111</v>
      </c>
      <c r="D5" s="19" t="s">
        <v>11</v>
      </c>
      <c r="E5" s="28">
        <v>190</v>
      </c>
      <c r="F5" s="21">
        <f>E5/C5*100</f>
        <v>0.38687870334548269</v>
      </c>
      <c r="G5" s="20" t="s">
        <v>11</v>
      </c>
    </row>
    <row r="6" spans="1:20" ht="15" customHeight="1" x14ac:dyDescent="0.2">
      <c r="B6" s="7">
        <v>2001</v>
      </c>
      <c r="C6" s="27">
        <v>52325</v>
      </c>
      <c r="D6" s="19">
        <f>((C6/C5)-1)*100</f>
        <v>6.5443586976441148</v>
      </c>
      <c r="E6" s="28">
        <v>211</v>
      </c>
      <c r="F6" s="21">
        <f>E6/C6*100</f>
        <v>0.40324892498805542</v>
      </c>
      <c r="G6" s="20">
        <f>((E6/E5)-1)*100</f>
        <v>11.052631578947359</v>
      </c>
    </row>
    <row r="7" spans="1:20" ht="15" customHeight="1" x14ac:dyDescent="0.2">
      <c r="B7" s="7">
        <v>2002</v>
      </c>
      <c r="C7" s="27">
        <v>49193</v>
      </c>
      <c r="D7" s="19">
        <f t="shared" ref="D7:D20" si="0">((C7/C6)-1)*100</f>
        <v>-5.9856665074056403</v>
      </c>
      <c r="E7" s="28">
        <v>171</v>
      </c>
      <c r="F7" s="21">
        <f t="shared" ref="F7:F8" si="1">E7/C7*100</f>
        <v>0.34761043237859046</v>
      </c>
      <c r="G7" s="20">
        <f t="shared" ref="G7:G21" si="2">((E7/E6)-1)*100</f>
        <v>-18.957345971563978</v>
      </c>
    </row>
    <row r="8" spans="1:20" ht="15" customHeight="1" x14ac:dyDescent="0.2">
      <c r="B8" s="7">
        <v>2003</v>
      </c>
      <c r="C8" s="27">
        <v>46158</v>
      </c>
      <c r="D8" s="19">
        <f t="shared" si="0"/>
        <v>-6.1695769723334575</v>
      </c>
      <c r="E8" s="28">
        <v>170</v>
      </c>
      <c r="F8" s="21">
        <f t="shared" si="1"/>
        <v>0.3683001863165648</v>
      </c>
      <c r="G8" s="20">
        <f t="shared" si="2"/>
        <v>-0.58479532163743242</v>
      </c>
    </row>
    <row r="9" spans="1:20" ht="15" customHeight="1" x14ac:dyDescent="0.2">
      <c r="B9" s="7">
        <v>2004</v>
      </c>
      <c r="C9" s="27">
        <v>46018</v>
      </c>
      <c r="D9" s="19">
        <f t="shared" si="0"/>
        <v>-0.3033060357901074</v>
      </c>
      <c r="E9" s="28">
        <v>208</v>
      </c>
      <c r="F9" s="21">
        <f t="shared" ref="F9" si="3">E9/C9*100</f>
        <v>0.45199704463470813</v>
      </c>
      <c r="G9" s="20">
        <f t="shared" si="2"/>
        <v>22.352941176470598</v>
      </c>
    </row>
    <row r="10" spans="1:20" ht="15" customHeight="1" x14ac:dyDescent="0.2">
      <c r="B10" s="7">
        <v>2005</v>
      </c>
      <c r="C10" s="27">
        <v>48346</v>
      </c>
      <c r="D10" s="19">
        <f t="shared" si="0"/>
        <v>5.0588899995653858</v>
      </c>
      <c r="E10" s="28">
        <v>205</v>
      </c>
      <c r="F10" s="21">
        <f t="shared" ref="F10:F18" si="4">E10/C10*100</f>
        <v>0.42402680676788151</v>
      </c>
      <c r="G10" s="20">
        <f t="shared" si="2"/>
        <v>-1.4423076923076872</v>
      </c>
      <c r="T10" s="1"/>
    </row>
    <row r="11" spans="1:20" ht="15" customHeight="1" x14ac:dyDescent="0.2">
      <c r="B11" s="7">
        <v>2006</v>
      </c>
      <c r="C11" s="27">
        <v>52638</v>
      </c>
      <c r="D11" s="19">
        <f t="shared" si="0"/>
        <v>8.8776734373060773</v>
      </c>
      <c r="E11" s="28">
        <v>252</v>
      </c>
      <c r="F11" s="21">
        <f t="shared" si="4"/>
        <v>0.47874159352558987</v>
      </c>
      <c r="G11" s="20">
        <f t="shared" si="2"/>
        <v>22.926829268292682</v>
      </c>
    </row>
    <row r="12" spans="1:20" ht="15" customHeight="1" x14ac:dyDescent="0.2">
      <c r="B12" s="7">
        <v>2007</v>
      </c>
      <c r="C12" s="27">
        <v>60628</v>
      </c>
      <c r="D12" s="19">
        <f t="shared" si="0"/>
        <v>15.179148143926447</v>
      </c>
      <c r="E12" s="28">
        <v>265</v>
      </c>
      <c r="F12" s="21">
        <f t="shared" si="4"/>
        <v>0.43709177277825428</v>
      </c>
      <c r="G12" s="20">
        <f t="shared" si="2"/>
        <v>5.1587301587301626</v>
      </c>
    </row>
    <row r="13" spans="1:20" ht="15" customHeight="1" x14ac:dyDescent="0.2">
      <c r="B13" s="7">
        <v>2008</v>
      </c>
      <c r="C13" s="27">
        <v>69737</v>
      </c>
      <c r="D13" s="19">
        <f t="shared" si="0"/>
        <v>15.024411163158934</v>
      </c>
      <c r="E13" s="28">
        <v>279</v>
      </c>
      <c r="F13" s="21">
        <f t="shared" si="4"/>
        <v>0.40007456586890744</v>
      </c>
      <c r="G13" s="20">
        <f t="shared" si="2"/>
        <v>5.2830188679245271</v>
      </c>
    </row>
    <row r="14" spans="1:20" ht="15" customHeight="1" x14ac:dyDescent="0.2">
      <c r="B14" s="7">
        <v>2009</v>
      </c>
      <c r="C14" s="27">
        <v>64634</v>
      </c>
      <c r="D14" s="19">
        <f t="shared" si="0"/>
        <v>-7.3174928660538878</v>
      </c>
      <c r="E14" s="28">
        <v>299</v>
      </c>
      <c r="F14" s="21">
        <f t="shared" si="4"/>
        <v>0.46260482099204747</v>
      </c>
      <c r="G14" s="20">
        <f t="shared" si="2"/>
        <v>7.1684587813620082</v>
      </c>
    </row>
    <row r="15" spans="1:20" ht="15" customHeight="1" x14ac:dyDescent="0.2">
      <c r="B15" s="7">
        <v>2010</v>
      </c>
      <c r="C15" s="27">
        <v>65386</v>
      </c>
      <c r="D15" s="19">
        <f t="shared" si="0"/>
        <v>1.1634743323947205</v>
      </c>
      <c r="E15" s="28">
        <v>287</v>
      </c>
      <c r="F15" s="21">
        <f t="shared" si="4"/>
        <v>0.43893188144251061</v>
      </c>
      <c r="G15" s="20">
        <f t="shared" si="2"/>
        <v>-4.013377926421402</v>
      </c>
    </row>
    <row r="16" spans="1:20" ht="15" customHeight="1" x14ac:dyDescent="0.2">
      <c r="B16" s="7">
        <v>2011</v>
      </c>
      <c r="C16" s="27">
        <v>66524</v>
      </c>
      <c r="D16" s="19">
        <f t="shared" si="0"/>
        <v>1.740433731991553</v>
      </c>
      <c r="E16" s="28">
        <v>325</v>
      </c>
      <c r="F16" s="21">
        <f t="shared" si="4"/>
        <v>0.48854548734291381</v>
      </c>
      <c r="G16" s="20">
        <f t="shared" si="2"/>
        <v>13.240418118466902</v>
      </c>
    </row>
    <row r="17" spans="1:9" ht="15" customHeight="1" x14ac:dyDescent="0.2">
      <c r="B17" s="7">
        <v>2012</v>
      </c>
      <c r="C17" s="27">
        <v>68459</v>
      </c>
      <c r="D17" s="19">
        <f t="shared" si="0"/>
        <v>2.9087246707955039</v>
      </c>
      <c r="E17" s="28">
        <v>443</v>
      </c>
      <c r="F17" s="21">
        <f t="shared" si="4"/>
        <v>0.64710264537898599</v>
      </c>
      <c r="G17" s="20">
        <f t="shared" si="2"/>
        <v>36.307692307692307</v>
      </c>
    </row>
    <row r="18" spans="1:9" ht="15" customHeight="1" x14ac:dyDescent="0.2">
      <c r="B18" s="7">
        <v>2013</v>
      </c>
      <c r="C18" s="27">
        <v>75567</v>
      </c>
      <c r="D18" s="19">
        <f t="shared" si="0"/>
        <v>10.382856892446579</v>
      </c>
      <c r="E18" s="28">
        <v>496</v>
      </c>
      <c r="F18" s="21">
        <f t="shared" si="4"/>
        <v>0.65637116730848122</v>
      </c>
      <c r="G18" s="20">
        <f t="shared" si="2"/>
        <v>11.963882618510159</v>
      </c>
    </row>
    <row r="19" spans="1:9" ht="15" customHeight="1" x14ac:dyDescent="0.2">
      <c r="B19" s="7">
        <v>2014</v>
      </c>
      <c r="C19" s="27">
        <v>84011</v>
      </c>
      <c r="D19" s="19">
        <f t="shared" si="0"/>
        <v>11.17418979184035</v>
      </c>
      <c r="E19" s="28">
        <v>701</v>
      </c>
      <c r="F19" s="21">
        <f t="shared" ref="F19" si="5">E19/C19*100</f>
        <v>0.83441454095297041</v>
      </c>
      <c r="G19" s="20">
        <f t="shared" si="2"/>
        <v>41.330645161290327</v>
      </c>
    </row>
    <row r="20" spans="1:9" ht="15" customHeight="1" x14ac:dyDescent="0.2">
      <c r="B20" s="7">
        <v>2015</v>
      </c>
      <c r="C20" s="27">
        <v>95319</v>
      </c>
      <c r="D20" s="19">
        <f t="shared" si="0"/>
        <v>13.460142124245644</v>
      </c>
      <c r="E20" s="28">
        <v>938</v>
      </c>
      <c r="F20" s="21">
        <v>1.2407793194711949</v>
      </c>
      <c r="G20" s="20">
        <f t="shared" si="2"/>
        <v>33.808844507845933</v>
      </c>
    </row>
    <row r="21" spans="1:9" ht="15" customHeight="1" x14ac:dyDescent="0.2">
      <c r="B21" s="7">
        <v>2016</v>
      </c>
      <c r="C21" s="27">
        <v>90961</v>
      </c>
      <c r="D21" s="19">
        <f>((C21/C20)-1)*100</f>
        <v>-4.5720160723465408</v>
      </c>
      <c r="E21" s="28">
        <v>656</v>
      </c>
      <c r="F21" s="21">
        <f t="shared" ref="F21:F23" si="6">E21/C21*100</f>
        <v>0.72118820153692242</v>
      </c>
      <c r="G21" s="20">
        <f t="shared" si="2"/>
        <v>-30.06396588486141</v>
      </c>
    </row>
    <row r="22" spans="1:9" ht="15" customHeight="1" x14ac:dyDescent="0.2">
      <c r="B22" s="7">
        <v>2017</v>
      </c>
      <c r="C22" s="27">
        <v>86137</v>
      </c>
      <c r="D22" s="19">
        <f>((C22/C21)-1)*100</f>
        <v>-5.303371774716636</v>
      </c>
      <c r="E22" s="28">
        <v>642</v>
      </c>
      <c r="F22" s="21">
        <f t="shared" si="6"/>
        <v>0.74532430894969648</v>
      </c>
      <c r="G22" s="20">
        <f>((E22/E21)-1)*100</f>
        <v>-2.1341463414634165</v>
      </c>
    </row>
    <row r="23" spans="1:9" ht="15" customHeight="1" x14ac:dyDescent="0.2">
      <c r="B23" s="7">
        <v>2018</v>
      </c>
      <c r="C23" s="27">
        <v>83955</v>
      </c>
      <c r="D23" s="19">
        <f>((C23/C22)-1)*100</f>
        <v>-2.5331738973960127</v>
      </c>
      <c r="E23" s="28">
        <v>765</v>
      </c>
      <c r="F23" s="21">
        <f t="shared" si="6"/>
        <v>0.91120242987314626</v>
      </c>
      <c r="G23" s="20">
        <f>((E23/E22)-1)*100</f>
        <v>19.158878504672906</v>
      </c>
    </row>
    <row r="24" spans="1:9" ht="15" customHeight="1" x14ac:dyDescent="0.2">
      <c r="B24" s="7">
        <v>2019</v>
      </c>
      <c r="C24" s="27">
        <v>80744</v>
      </c>
      <c r="D24" s="19">
        <f t="shared" ref="D24:D29" si="7">((C24/C23)-1)*100</f>
        <v>-3.8246679768923819</v>
      </c>
      <c r="E24" s="28">
        <v>852</v>
      </c>
      <c r="F24" s="21">
        <f t="shared" ref="F24" si="8">E24/C24*100</f>
        <v>1.0551867631031406</v>
      </c>
      <c r="G24" s="20">
        <f t="shared" ref="G24" si="9">((E24/E23)-1)*100</f>
        <v>11.372549019607847</v>
      </c>
    </row>
    <row r="25" spans="1:9" ht="15" customHeight="1" x14ac:dyDescent="0.2">
      <c r="B25" s="7">
        <v>2020</v>
      </c>
      <c r="C25" s="27">
        <v>67562</v>
      </c>
      <c r="D25" s="19">
        <f t="shared" si="7"/>
        <v>-16.325671257307039</v>
      </c>
      <c r="E25" s="28">
        <v>968</v>
      </c>
      <c r="F25" s="21">
        <f t="shared" ref="F25" si="10">E25/C25*100</f>
        <v>1.4327580592640834</v>
      </c>
      <c r="G25" s="20">
        <f t="shared" ref="G25" si="11">((E25/E24)-1)*100</f>
        <v>13.6150234741784</v>
      </c>
    </row>
    <row r="26" spans="1:9" ht="15" customHeight="1" x14ac:dyDescent="0.2">
      <c r="B26" s="7">
        <v>2021</v>
      </c>
      <c r="C26" s="27">
        <v>73274</v>
      </c>
      <c r="D26" s="19">
        <f t="shared" si="7"/>
        <v>8.4544566472277261</v>
      </c>
      <c r="E26" s="28">
        <v>1609</v>
      </c>
      <c r="F26" s="21">
        <f t="shared" ref="F26" si="12">E26/C26*100</f>
        <v>2.1958675655757842</v>
      </c>
      <c r="G26" s="20">
        <f t="shared" ref="G26" si="13">((E26/E25)-1)*100</f>
        <v>66.219008264462815</v>
      </c>
    </row>
    <row r="27" spans="1:9" ht="15" customHeight="1" x14ac:dyDescent="0.2">
      <c r="B27" s="7">
        <v>2022</v>
      </c>
      <c r="C27" s="27">
        <v>117907</v>
      </c>
      <c r="D27" s="19">
        <f t="shared" si="7"/>
        <v>60.912465540300786</v>
      </c>
      <c r="E27" s="28">
        <v>1812</v>
      </c>
      <c r="F27" s="21">
        <f t="shared" ref="F27:F29" si="14">E27/C27*100</f>
        <v>1.5368044306105659</v>
      </c>
      <c r="G27" s="20">
        <f t="shared" ref="G27" si="15">((E27/E26)-1)*100</f>
        <v>12.616532007458048</v>
      </c>
    </row>
    <row r="28" spans="1:9" ht="15" customHeight="1" x14ac:dyDescent="0.2">
      <c r="B28" s="7">
        <v>2023</v>
      </c>
      <c r="C28" s="27">
        <v>95080</v>
      </c>
      <c r="D28" s="19">
        <f t="shared" si="7"/>
        <v>-19.360173696218208</v>
      </c>
      <c r="E28" s="28">
        <v>1818</v>
      </c>
      <c r="F28" s="21">
        <f t="shared" ref="F28:F29" si="16">E28/C28*100</f>
        <v>1.9120740429112326</v>
      </c>
      <c r="G28" s="20">
        <f t="shared" ref="G28:G29" si="17">((E28/E27)-1)*100</f>
        <v>0.33112582781456013</v>
      </c>
    </row>
    <row r="29" spans="1:9" ht="15" customHeight="1" x14ac:dyDescent="0.2">
      <c r="B29" s="25">
        <v>2024</v>
      </c>
      <c r="C29" s="26">
        <v>98679</v>
      </c>
      <c r="D29" s="22">
        <f t="shared" si="7"/>
        <v>3.78523348758939</v>
      </c>
      <c r="E29" s="29">
        <v>1666</v>
      </c>
      <c r="F29" s="23">
        <f t="shared" si="16"/>
        <v>1.6883024757040506</v>
      </c>
      <c r="G29" s="24">
        <f t="shared" si="17"/>
        <v>-8.3608360836083584</v>
      </c>
    </row>
    <row r="30" spans="1:9" ht="15" customHeight="1" x14ac:dyDescent="0.2">
      <c r="E30" s="1"/>
    </row>
    <row r="31" spans="1:9" ht="15" customHeight="1" x14ac:dyDescent="0.2">
      <c r="A31" s="12" t="s">
        <v>1</v>
      </c>
      <c r="B31" s="42" t="s">
        <v>12</v>
      </c>
      <c r="C31" s="42"/>
      <c r="D31" s="42"/>
      <c r="E31" s="42"/>
      <c r="F31" s="42"/>
      <c r="G31" s="42"/>
    </row>
    <row r="32" spans="1:9" ht="30" customHeight="1" x14ac:dyDescent="0.2">
      <c r="A32" s="12"/>
      <c r="B32" s="43" t="s">
        <v>13</v>
      </c>
      <c r="C32" s="42"/>
      <c r="D32" s="42"/>
      <c r="E32" s="42"/>
      <c r="F32" s="42"/>
      <c r="G32" s="42"/>
      <c r="I32" s="8"/>
    </row>
    <row r="33" spans="1:15" ht="15" customHeight="1" x14ac:dyDescent="0.2">
      <c r="A33" s="13" t="s">
        <v>2</v>
      </c>
      <c r="B33" s="35">
        <v>45701</v>
      </c>
      <c r="C33" s="35"/>
      <c r="D33" s="35"/>
      <c r="E33" s="36"/>
      <c r="F33" s="36"/>
      <c r="G33" s="36"/>
    </row>
    <row r="34" spans="1:15" ht="15" customHeight="1" x14ac:dyDescent="0.2">
      <c r="A34" s="14" t="s">
        <v>3</v>
      </c>
      <c r="B34" s="30" t="s">
        <v>15</v>
      </c>
      <c r="C34" s="30"/>
      <c r="D34" s="30"/>
      <c r="E34" s="30"/>
      <c r="F34" s="30"/>
      <c r="G34" s="30"/>
    </row>
    <row r="35" spans="1:15" ht="15" customHeight="1" thickBot="1" x14ac:dyDescent="0.25">
      <c r="A35" s="15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</row>
  </sheetData>
  <mergeCells count="9">
    <mergeCell ref="B34:G34"/>
    <mergeCell ref="B1:E1"/>
    <mergeCell ref="B2:G2"/>
    <mergeCell ref="B33:G33"/>
    <mergeCell ref="B3:B4"/>
    <mergeCell ref="C3:D3"/>
    <mergeCell ref="E3:G3"/>
    <mergeCell ref="B31:G31"/>
    <mergeCell ref="B32:G32"/>
  </mergeCells>
  <hyperlinks>
    <hyperlink ref="B34" r:id="rId1" display="http://observatorioemigracao.pt/np4/5809.html" xr:uid="{00000000-0004-0000-0000-000000000000}"/>
    <hyperlink ref="B32" r:id="rId2" xr:uid="{00000000-0004-0000-0000-000001000000}"/>
    <hyperlink ref="B34:G34" r:id="rId3" display="http://observatorioemigracao.pt/np4/10205.html" xr:uid="{00000000-0004-0000-0000-000002000000}"/>
  </hyperlinks>
  <pageMargins left="0.7" right="0.7" top="0.75" bottom="0.75" header="0.3" footer="0.3"/>
  <pageSetup paperSize="9" orientation="portrait" horizontalDpi="4294967293" r:id="rId4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DinamarcaEntradas2000-2024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Inês Vidigal</cp:lastModifiedBy>
  <dcterms:created xsi:type="dcterms:W3CDTF">2016-02-16T12:50:42Z</dcterms:created>
  <dcterms:modified xsi:type="dcterms:W3CDTF">2025-02-21T11:26:22Z</dcterms:modified>
</cp:coreProperties>
</file>