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99727CAD-69F3-44E2-BB07-FEA3164AF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lândi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D26" i="1"/>
  <c r="F26" i="1"/>
  <c r="G25" i="1"/>
  <c r="F25" i="1"/>
  <c r="D25" i="1"/>
  <c r="F24" i="1" l="1"/>
  <c r="F23" i="1"/>
  <c r="G24" i="1"/>
  <c r="G23" i="1"/>
  <c r="G22" i="1"/>
  <c r="D24" i="1"/>
  <c r="D23" i="1"/>
  <c r="D22" i="1" l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<sst xmlns="http://schemas.openxmlformats.org/spreadsheetml/2006/main" count="19" uniqueCount="16">
  <si>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</si>
  <si>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</si>
  <si>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</si>
  <si>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</si>
  <si>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</si>
  <si>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</si>
  <si>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</si>
  <si>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</si>
  <si>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</si>
  <si>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</si>
  <si>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</si>
  <si>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</si>
  <si>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</si>
  <si>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</si>
  <si>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2000-2023</t>
  </si>
  <si>
    <t>http://observatorioemigracao.pt/np4/10156.html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</si>
</sst>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'IslândiaEntradas2000-2023'!$B$5:$B$28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'IslândiaEntradas2000-2023'!$E$5:$E$28</c:f>
              <c:numCache>
                <c:formatCode>#,##0</c:formatCode>
                <c:ptCount val="24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74</c:v>
                </c:pt>
                <c:pt idx="12">
                  <c:v>75</c:v>
                </c:pt>
                <c:pt idx="13">
                  <c:v>116</c:v>
                </c:pt>
                <c:pt idx="14">
                  <c:v>128</c:v>
                </c:pt>
                <c:pt idx="15">
                  <c:v>159</c:v>
                </c:pt>
                <c:pt idx="16">
                  <c:v>249</c:v>
                </c:pt>
                <c:pt idx="17">
                  <c:v>318</c:v>
                </c:pt>
                <c:pt idx="18">
                  <c:v>370</c:v>
                </c:pt>
                <c:pt idx="19">
                  <c:v>287</c:v>
                </c:pt>
                <c:pt idx="20">
                  <c:v>207</c:v>
                </c:pt>
                <c:pt idx="21">
                  <c:v>236</c:v>
                </c:pt>
                <c:pt idx="22">
                  <c:v>425</c:v>
                </c:pt>
                <c:pt idx="2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156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5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2462</v>
      </c>
      <c r="D5" s="26" t="s">
        <v>11</v>
      </c>
      <c r="E5" s="24">
        <v>25</v>
      </c>
      <c r="F5" s="29">
        <f>E5/C5*100</f>
        <v>1.0154346060113728</v>
      </c>
      <c r="G5" s="29" t="s">
        <v>11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0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9457</v>
      </c>
      <c r="D16" s="27">
        <f t="shared" si="1"/>
        <v>216.49933065595715</v>
      </c>
      <c r="E16" s="24">
        <v>74</v>
      </c>
      <c r="F16" s="29">
        <f t="shared" si="0"/>
        <v>0.78248916146769587</v>
      </c>
      <c r="G16" s="31">
        <f t="shared" si="2"/>
        <v>236.36363636363637</v>
      </c>
    </row>
    <row r="17" spans="1:10" ht="15" customHeight="1" x14ac:dyDescent="0.2">
      <c r="B17" s="7">
        <v>2012</v>
      </c>
      <c r="C17" s="22">
        <v>9869</v>
      </c>
      <c r="D17" s="27">
        <f t="shared" si="1"/>
        <v>4.3565612773606821</v>
      </c>
      <c r="E17" s="24">
        <v>75</v>
      </c>
      <c r="F17" s="29">
        <f t="shared" si="0"/>
        <v>0.75995541594893101</v>
      </c>
      <c r="G17" s="31">
        <f t="shared" si="2"/>
        <v>1.3513513513513598</v>
      </c>
    </row>
    <row r="18" spans="1:10" ht="15" customHeight="1" x14ac:dyDescent="0.2">
      <c r="B18" s="7">
        <v>2013</v>
      </c>
      <c r="C18" s="22">
        <v>11166</v>
      </c>
      <c r="D18" s="27">
        <f>((C18/C17)-1)*100</f>
        <v>13.142162326476846</v>
      </c>
      <c r="E18" s="24">
        <v>116</v>
      </c>
      <c r="F18" s="29">
        <f t="shared" si="0"/>
        <v>1.0388679921189323</v>
      </c>
      <c r="G18" s="31">
        <f>((E18/E17)-1)*100</f>
        <v>54.666666666666664</v>
      </c>
    </row>
    <row r="19" spans="1:10" ht="15" customHeight="1" x14ac:dyDescent="0.2">
      <c r="B19" s="7">
        <v>2014</v>
      </c>
      <c r="C19" s="22">
        <v>10939</v>
      </c>
      <c r="D19" s="27">
        <f t="shared" ref="D19:D20" si="3">((C19/C18)-1)*100</f>
        <v>-2.0329571914741162</v>
      </c>
      <c r="E19" s="24">
        <v>128</v>
      </c>
      <c r="F19" s="29">
        <f t="shared" si="0"/>
        <v>1.1701252399670903</v>
      </c>
      <c r="G19" s="31">
        <f t="shared" ref="G19:G20" si="4">((E19/E18)-1)*100</f>
        <v>10.344827586206895</v>
      </c>
    </row>
    <row r="20" spans="1:10" ht="15" customHeight="1" x14ac:dyDescent="0.2">
      <c r="B20" s="7">
        <v>2015</v>
      </c>
      <c r="C20" s="22">
        <v>11629</v>
      </c>
      <c r="D20" s="27">
        <f t="shared" si="3"/>
        <v>6.3077063716975967</v>
      </c>
      <c r="E20" s="24">
        <v>159</v>
      </c>
      <c r="F20" s="29">
        <f t="shared" si="0"/>
        <v>1.3672714764812108</v>
      </c>
      <c r="G20" s="31">
        <f t="shared" si="4"/>
        <v>24.21875</v>
      </c>
    </row>
    <row r="21" spans="1:10" ht="15" customHeight="1" x14ac:dyDescent="0.2">
      <c r="B21" s="7">
        <v>2016</v>
      </c>
      <c r="C21" s="22">
        <v>15368</v>
      </c>
      <c r="D21" s="27">
        <f>((C21/C20)-1)*100</f>
        <v>32.152377676498411</v>
      </c>
      <c r="E21" s="24">
        <v>249</v>
      </c>
      <c r="F21" s="29">
        <f t="shared" ref="F21:F24" si="5">E21/C21*100</f>
        <v>1.6202498698594483</v>
      </c>
      <c r="G21" s="31">
        <f>((E21/E20)-1)*100</f>
        <v>56.603773584905667</v>
      </c>
    </row>
    <row r="22" spans="1:10" ht="15" customHeight="1" x14ac:dyDescent="0.2">
      <c r="B22" s="7">
        <v>2017</v>
      </c>
      <c r="C22" s="22">
        <v>19045</v>
      </c>
      <c r="D22" s="27">
        <f>((C22/C21)-1)*100</f>
        <v>23.926340447683494</v>
      </c>
      <c r="E22" s="24">
        <v>318</v>
      </c>
      <c r="F22" s="29">
        <f t="shared" si="5"/>
        <v>1.6697295878183249</v>
      </c>
      <c r="G22" s="31">
        <f>((E22/E21)-1)*100</f>
        <v>27.710843373493965</v>
      </c>
    </row>
    <row r="23" spans="1:10" ht="15" customHeight="1" x14ac:dyDescent="0.2">
      <c r="B23" s="7">
        <v>2018</v>
      </c>
      <c r="C23" s="22">
        <v>18538</v>
      </c>
      <c r="D23" s="27">
        <f t="shared" ref="D23:D28" si="6">((C23/C22)-1)*100</f>
        <v>-2.662116040955631</v>
      </c>
      <c r="E23" s="24">
        <v>370</v>
      </c>
      <c r="F23" s="29">
        <f t="shared" si="5"/>
        <v>1.9959003128708599</v>
      </c>
      <c r="G23" s="31">
        <f t="shared" ref="G23:G24" si="7">((E23/E22)-1)*100</f>
        <v>16.35220125786163</v>
      </c>
    </row>
    <row r="24" spans="1:10" ht="15" customHeight="1" x14ac:dyDescent="0.2">
      <c r="B24" s="7">
        <v>2019</v>
      </c>
      <c r="C24" s="22">
        <v>16529</v>
      </c>
      <c r="D24" s="27">
        <f t="shared" si="6"/>
        <v>-10.837199266371778</v>
      </c>
      <c r="E24" s="24">
        <v>287</v>
      </c>
      <c r="F24" s="29">
        <f t="shared" si="5"/>
        <v>1.7363421864601609</v>
      </c>
      <c r="G24" s="31">
        <f t="shared" si="7"/>
        <v>-22.432432432432435</v>
      </c>
    </row>
    <row r="25" spans="1:10" ht="15" customHeight="1" x14ac:dyDescent="0.2">
      <c r="B25" s="7">
        <v>2020</v>
      </c>
      <c r="C25" s="22">
        <v>15249</v>
      </c>
      <c r="D25" s="27">
        <f t="shared" si="6"/>
        <v>-7.743965152156818</v>
      </c>
      <c r="E25" s="24">
        <v>207</v>
      </c>
      <c r="F25" s="29">
        <f t="shared" ref="F25" si="8">E25/C25*100</f>
        <v>1.3574660633484164</v>
      </c>
      <c r="G25" s="31">
        <f t="shared" ref="G25:G26" si="9">((E25/E24)-1)*100</f>
        <v>-27.874564459930319</v>
      </c>
    </row>
    <row r="26" spans="1:10" ht="15" customHeight="1" x14ac:dyDescent="0.2">
      <c r="B26" s="7">
        <v>2021</v>
      </c>
      <c r="C26" s="22">
        <v>15416</v>
      </c>
      <c r="D26" s="27">
        <f t="shared" si="6"/>
        <v>1.0951537805757861</v>
      </c>
      <c r="E26" s="24">
        <v>236</v>
      </c>
      <c r="F26" s="29">
        <f t="shared" ref="F26:F28" si="10">E26/C26*100</f>
        <v>1.5308770108977685</v>
      </c>
      <c r="G26" s="31">
        <f t="shared" si="9"/>
        <v>14.009661835748787</v>
      </c>
    </row>
    <row r="27" spans="1:10" ht="15" customHeight="1" x14ac:dyDescent="0.2">
      <c r="B27" s="7">
        <v>2022</v>
      </c>
      <c r="C27" s="22">
        <v>22209</v>
      </c>
      <c r="D27" s="27">
        <f t="shared" si="6"/>
        <v>44.064608199273493</v>
      </c>
      <c r="E27" s="24">
        <v>425</v>
      </c>
      <c r="F27" s="29">
        <f t="shared" ref="F27:F28" si="11">E27/C27*100</f>
        <v>1.9136386149759106</v>
      </c>
      <c r="G27" s="31">
        <f t="shared" ref="G27:G28" si="12">((E27/E26)-1)*100</f>
        <v>80.084745762711876</v>
      </c>
    </row>
    <row r="28" spans="1:10" ht="15" customHeight="1" x14ac:dyDescent="0.2">
      <c r="B28" s="10">
        <v>2023</v>
      </c>
      <c r="C28" s="23">
        <v>21561</v>
      </c>
      <c r="D28" s="28">
        <f t="shared" si="6"/>
        <v>-2.9177360529515028</v>
      </c>
      <c r="E28" s="25">
        <v>388</v>
      </c>
      <c r="F28" s="30">
        <f t="shared" si="11"/>
        <v>1.7995454756272899</v>
      </c>
      <c r="G28" s="32">
        <f t="shared" si="12"/>
        <v>-8.705882352941174</v>
      </c>
    </row>
    <row r="30" spans="1:10" ht="15" customHeight="1" x14ac:dyDescent="0.2">
      <c r="A30" s="13" t="s">
        <v>1</v>
      </c>
      <c r="B30" s="38" t="s">
        <v>12</v>
      </c>
      <c r="C30" s="38"/>
      <c r="D30" s="38"/>
      <c r="E30" s="38"/>
      <c r="F30" s="38"/>
      <c r="G30" s="38"/>
      <c r="H30" s="38"/>
    </row>
    <row r="31" spans="1:10" ht="30" customHeight="1" x14ac:dyDescent="0.2">
      <c r="A31" s="13"/>
      <c r="B31" s="41" t="s">
        <v>13</v>
      </c>
      <c r="C31" s="41"/>
      <c r="D31" s="41"/>
      <c r="E31" s="42"/>
      <c r="F31" s="42"/>
      <c r="G31" s="42"/>
      <c r="H31" s="42"/>
      <c r="I31" s="43"/>
      <c r="J31" s="8"/>
    </row>
    <row r="32" spans="1:10" ht="15" customHeight="1" x14ac:dyDescent="0.2">
      <c r="A32" s="14" t="s">
        <v>2</v>
      </c>
      <c r="B32" s="39">
        <v>45608</v>
      </c>
      <c r="C32" s="39"/>
      <c r="D32" s="39"/>
      <c r="E32" s="40"/>
      <c r="F32" s="40"/>
      <c r="G32" s="40"/>
      <c r="H32" s="40"/>
    </row>
    <row r="33" spans="1:16" ht="15" customHeight="1" x14ac:dyDescent="0.2">
      <c r="A33" s="15" t="s">
        <v>3</v>
      </c>
      <c r="B33" s="33" t="s">
        <v>15</v>
      </c>
      <c r="C33" s="33"/>
      <c r="D33" s="33"/>
      <c r="E33" s="33"/>
      <c r="F33" s="33"/>
      <c r="G33" s="33"/>
      <c r="H33" s="33"/>
    </row>
    <row r="34" spans="1:16" ht="15" customHeight="1" thickBot="1" x14ac:dyDescent="0.25">
      <c r="A34" s="1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6" spans="1:16" ht="15" customHeight="1" x14ac:dyDescent="0.2">
      <c r="E36" s="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873.html" xr:uid="{00000000-0004-0000-0000-000000000000}"/>
    <hyperlink ref="B31" r:id="rId2" xr:uid="{00000000-0004-0000-0000-000001000000}"/>
    <hyperlink ref="B33:H33" r:id="rId3" display="http://observatorioemigracao.pt/np4/101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2024-11-12T12:41:31Z</dcterms:modified>
</cp:coreProperties>
</file>