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E6163BAB-F2E7-49F4-B070-E063E4BC7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AEntradas2000-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2" l="1"/>
  <c r="F28" i="2"/>
  <c r="G27" i="2"/>
  <c r="F27" i="2"/>
  <c r="D28" i="2"/>
  <c r="D27" i="2"/>
  <c r="G26" i="2"/>
  <c r="F26" i="2"/>
  <c r="D26" i="2"/>
  <c r="G25" i="2"/>
  <c r="F25" i="2"/>
  <c r="D25" i="2"/>
  <c r="G24" i="2"/>
  <c r="F24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<sst xmlns="http://schemas.openxmlformats.org/spreadsheetml/2006/main" count="19" uniqueCount="16">
  <si>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</si>
  <si>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</si>
  <si>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</si>
  <si>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</si>
  <si>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</si>
  <si>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</si>
  <si>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</si>
  <si>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</si>
  <si>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</si>
  <si>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</si>
  <si>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</si>
  <si>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</si>
  <si>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</si>
  <si>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</si>
  <si>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2000-2023</t>
  </si>
  <si>
    <t>http://observatorioemigracao.pt/np4/10108.html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</si>
</sst>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2000-2023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'EUAEntradas2000-2023'!$B$5:$B$28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'EUAEntradas2000-2023'!$E$5:$E$28</c:f>
              <c:numCache>
                <c:formatCode>#,##0</c:formatCode>
                <c:ptCount val="24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890</c:v>
                </c:pt>
                <c:pt idx="15">
                  <c:v>860</c:v>
                </c:pt>
                <c:pt idx="16">
                  <c:v>1010</c:v>
                </c:pt>
                <c:pt idx="17">
                  <c:v>940</c:v>
                </c:pt>
                <c:pt idx="18">
                  <c:v>890</c:v>
                </c:pt>
                <c:pt idx="19">
                  <c:v>940</c:v>
                </c:pt>
                <c:pt idx="20">
                  <c:v>680</c:v>
                </c:pt>
                <c:pt idx="21">
                  <c:v>750</c:v>
                </c:pt>
                <c:pt idx="22">
                  <c:v>750</c:v>
                </c:pt>
                <c:pt idx="23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108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29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38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1" ht="15" customHeight="1" x14ac:dyDescent="0.2">
      <c r="B5" s="7">
        <v>2000</v>
      </c>
      <c r="C5" s="19">
        <v>841002</v>
      </c>
      <c r="D5" s="24" t="s">
        <v>11</v>
      </c>
      <c r="E5" s="22">
        <v>1343</v>
      </c>
      <c r="F5" s="27">
        <f>E5/C5*100</f>
        <v>0.15969046446976345</v>
      </c>
      <c r="G5" s="27" t="s">
        <v>11</v>
      </c>
    </row>
    <row r="6" spans="1:21" ht="15" customHeight="1" x14ac:dyDescent="0.2">
      <c r="B6" s="7">
        <v>2001</v>
      </c>
      <c r="C6" s="20">
        <v>1058902</v>
      </c>
      <c r="D6" s="25">
        <f>((C6/C5)-1)*100</f>
        <v>25.909569775101616</v>
      </c>
      <c r="E6" s="22">
        <v>1609</v>
      </c>
      <c r="F6" s="27">
        <f t="shared" ref="F6:F20" si="0">E6/C6*100</f>
        <v>0.15194984993889898</v>
      </c>
      <c r="G6" s="27">
        <f>((E6/E5)-1)*100</f>
        <v>19.806403574087874</v>
      </c>
    </row>
    <row r="7" spans="1:21" ht="15" customHeight="1" x14ac:dyDescent="0.2">
      <c r="B7" s="7">
        <v>2002</v>
      </c>
      <c r="C7" s="20">
        <v>1059356</v>
      </c>
      <c r="D7" s="25">
        <f t="shared" ref="D7:D16" si="1">((C7/C6)-1)*100</f>
        <v>4.2874600293507648E-2</v>
      </c>
      <c r="E7" s="22">
        <v>1313</v>
      </c>
      <c r="F7" s="27">
        <f t="shared" si="0"/>
        <v>0.12394322588440525</v>
      </c>
      <c r="G7" s="27">
        <f t="shared" ref="G7:G19" si="2">((E7/E6)-1)*100</f>
        <v>-18.396519577377259</v>
      </c>
    </row>
    <row r="8" spans="1:21" ht="15" customHeight="1" x14ac:dyDescent="0.2">
      <c r="B8" s="7">
        <v>2003</v>
      </c>
      <c r="C8" s="20">
        <v>703542</v>
      </c>
      <c r="D8" s="25">
        <f t="shared" si="1"/>
        <v>-33.587764641914518</v>
      </c>
      <c r="E8" s="22">
        <v>808</v>
      </c>
      <c r="F8" s="27">
        <f t="shared" si="0"/>
        <v>0.1148474433651438</v>
      </c>
      <c r="G8" s="27">
        <f t="shared" si="2"/>
        <v>-38.46153846153846</v>
      </c>
    </row>
    <row r="9" spans="1:21" ht="15" customHeight="1" x14ac:dyDescent="0.2">
      <c r="B9" s="7">
        <v>2004</v>
      </c>
      <c r="C9" s="20">
        <v>957883</v>
      </c>
      <c r="D9" s="25">
        <f t="shared" si="1"/>
        <v>36.15150197145303</v>
      </c>
      <c r="E9" s="22">
        <v>1069</v>
      </c>
      <c r="F9" s="27">
        <f t="shared" si="0"/>
        <v>0.11160026850878448</v>
      </c>
      <c r="G9" s="27">
        <f t="shared" si="2"/>
        <v>32.301980198019798</v>
      </c>
    </row>
    <row r="10" spans="1:21" ht="15" customHeight="1" x14ac:dyDescent="0.2">
      <c r="B10" s="7">
        <v>2005</v>
      </c>
      <c r="C10" s="20">
        <v>1122257</v>
      </c>
      <c r="D10" s="25">
        <f t="shared" si="1"/>
        <v>17.160133335699655</v>
      </c>
      <c r="E10" s="22">
        <v>1125</v>
      </c>
      <c r="F10" s="27">
        <f t="shared" si="0"/>
        <v>0.10024441816803102</v>
      </c>
      <c r="G10" s="27">
        <f t="shared" si="2"/>
        <v>5.2385406922357269</v>
      </c>
      <c r="U10" s="1"/>
    </row>
    <row r="11" spans="1:21" ht="15" customHeight="1" x14ac:dyDescent="0.2">
      <c r="B11" s="7">
        <v>2006</v>
      </c>
      <c r="C11" s="20">
        <v>1266129</v>
      </c>
      <c r="D11" s="25">
        <f t="shared" si="1"/>
        <v>12.819879938374189</v>
      </c>
      <c r="E11" s="22">
        <v>1409</v>
      </c>
      <c r="F11" s="27">
        <f t="shared" si="0"/>
        <v>0.11128407926838418</v>
      </c>
      <c r="G11" s="27">
        <f t="shared" si="2"/>
        <v>25.244444444444447</v>
      </c>
    </row>
    <row r="12" spans="1:21" ht="15" customHeight="1" x14ac:dyDescent="0.2">
      <c r="B12" s="7">
        <v>2007</v>
      </c>
      <c r="C12" s="20">
        <v>1052415</v>
      </c>
      <c r="D12" s="25">
        <f t="shared" si="1"/>
        <v>-16.879322723040069</v>
      </c>
      <c r="E12" s="22">
        <v>1019</v>
      </c>
      <c r="F12" s="27">
        <f t="shared" si="0"/>
        <v>9.6824921727645466E-2</v>
      </c>
      <c r="G12" s="27">
        <f t="shared" si="2"/>
        <v>-27.6792051100071</v>
      </c>
    </row>
    <row r="13" spans="1:21" ht="15" customHeight="1" x14ac:dyDescent="0.2">
      <c r="B13" s="7">
        <v>2008</v>
      </c>
      <c r="C13" s="20">
        <v>1107126</v>
      </c>
      <c r="D13" s="25">
        <f t="shared" si="1"/>
        <v>5.1986146149570311</v>
      </c>
      <c r="E13" s="22">
        <v>772</v>
      </c>
      <c r="F13" s="27">
        <f t="shared" si="0"/>
        <v>6.9730093954978936E-2</v>
      </c>
      <c r="G13" s="27">
        <f t="shared" si="2"/>
        <v>-24.239450441609421</v>
      </c>
    </row>
    <row r="14" spans="1:21" ht="15" customHeight="1" x14ac:dyDescent="0.2">
      <c r="B14" s="7">
        <v>2009</v>
      </c>
      <c r="C14" s="20">
        <v>1130818</v>
      </c>
      <c r="D14" s="25">
        <f t="shared" si="1"/>
        <v>2.1399551631883007</v>
      </c>
      <c r="E14" s="22">
        <v>946</v>
      </c>
      <c r="F14" s="27">
        <f t="shared" si="0"/>
        <v>8.3656255913860583E-2</v>
      </c>
      <c r="G14" s="27">
        <f t="shared" si="2"/>
        <v>22.538860103626934</v>
      </c>
    </row>
    <row r="15" spans="1:21" ht="15" customHeight="1" x14ac:dyDescent="0.2">
      <c r="B15" s="7">
        <v>2010</v>
      </c>
      <c r="C15" s="20">
        <v>1042625</v>
      </c>
      <c r="D15" s="25">
        <f t="shared" si="1"/>
        <v>-7.7990445854239976</v>
      </c>
      <c r="E15" s="22">
        <v>755</v>
      </c>
      <c r="F15" s="27">
        <f t="shared" si="0"/>
        <v>7.2413379690684565E-2</v>
      </c>
      <c r="G15" s="27">
        <f t="shared" si="2"/>
        <v>-20.190274841437628</v>
      </c>
    </row>
    <row r="16" spans="1:21" ht="15" customHeight="1" x14ac:dyDescent="0.2">
      <c r="B16" s="7">
        <v>2011</v>
      </c>
      <c r="C16" s="20">
        <v>1062040</v>
      </c>
      <c r="D16" s="25">
        <f t="shared" si="1"/>
        <v>1.8621268433041571</v>
      </c>
      <c r="E16" s="22">
        <v>821</v>
      </c>
      <c r="F16" s="27">
        <f t="shared" si="0"/>
        <v>7.7304056344393815E-2</v>
      </c>
      <c r="G16" s="27">
        <f t="shared" si="2"/>
        <v>8.7417218543046395</v>
      </c>
    </row>
    <row r="17" spans="1:10" ht="15" customHeight="1" x14ac:dyDescent="0.2">
      <c r="B17" s="7">
        <v>2012</v>
      </c>
      <c r="C17" s="20">
        <v>1031631</v>
      </c>
      <c r="D17" s="25">
        <f>((C17/C16)-1)*100</f>
        <v>-2.8632631539301734</v>
      </c>
      <c r="E17" s="22">
        <v>811</v>
      </c>
      <c r="F17" s="27">
        <f t="shared" si="0"/>
        <v>7.8613380171786235E-2</v>
      </c>
      <c r="G17" s="27">
        <f t="shared" si="2"/>
        <v>-1.218026796589522</v>
      </c>
    </row>
    <row r="18" spans="1:10" ht="15" customHeight="1" x14ac:dyDescent="0.2">
      <c r="B18" s="7">
        <v>2013</v>
      </c>
      <c r="C18" s="20">
        <v>990553</v>
      </c>
      <c r="D18" s="25">
        <f>((C18/C17)-1)*100</f>
        <v>-3.9818500995026374</v>
      </c>
      <c r="E18" s="22">
        <v>918</v>
      </c>
      <c r="F18" s="27">
        <f t="shared" si="0"/>
        <v>9.2675505500462871E-2</v>
      </c>
      <c r="G18" s="27">
        <f t="shared" si="2"/>
        <v>13.193588162762016</v>
      </c>
    </row>
    <row r="19" spans="1:10" ht="15" customHeight="1" x14ac:dyDescent="0.2">
      <c r="B19" s="7">
        <v>2014</v>
      </c>
      <c r="C19" s="20">
        <v>1016550</v>
      </c>
      <c r="D19" s="25">
        <f t="shared" ref="D19" si="3">((C19/C18)-1)*100</f>
        <v>2.6244935909537359</v>
      </c>
      <c r="E19" s="22">
        <v>890</v>
      </c>
      <c r="F19" s="27">
        <f t="shared" si="0"/>
        <v>8.755103044611677E-2</v>
      </c>
      <c r="G19" s="27">
        <f t="shared" si="2"/>
        <v>-3.0501089324618702</v>
      </c>
    </row>
    <row r="20" spans="1:10" ht="15" customHeight="1" x14ac:dyDescent="0.2">
      <c r="B20" s="7">
        <v>2015</v>
      </c>
      <c r="C20" s="20">
        <v>1051030</v>
      </c>
      <c r="D20" s="25">
        <f>((C20/C19)-1)*100</f>
        <v>3.3918646402046226</v>
      </c>
      <c r="E20" s="22">
        <v>860</v>
      </c>
      <c r="F20" s="27">
        <f t="shared" si="0"/>
        <v>8.182449597061929E-2</v>
      </c>
      <c r="G20" s="27">
        <f>((E20/E19)-1)*100</f>
        <v>-3.3707865168539297</v>
      </c>
    </row>
    <row r="21" spans="1:10" ht="15" customHeight="1" x14ac:dyDescent="0.2">
      <c r="B21" s="7">
        <v>2016</v>
      </c>
      <c r="C21" s="20">
        <v>1183510</v>
      </c>
      <c r="D21" s="25">
        <f>((C21/C20)-1)*100</f>
        <v>12.604778169985643</v>
      </c>
      <c r="E21" s="22">
        <v>1010</v>
      </c>
      <c r="F21" s="27">
        <f t="shared" ref="F21:F22" si="4">E21/C21*100</f>
        <v>8.5339371868425273E-2</v>
      </c>
      <c r="G21" s="27">
        <f>((E21/E20)-1)*100</f>
        <v>17.441860465116289</v>
      </c>
    </row>
    <row r="22" spans="1:10" ht="15" customHeight="1" x14ac:dyDescent="0.2">
      <c r="B22" s="7">
        <v>2017</v>
      </c>
      <c r="C22" s="20">
        <v>1127170</v>
      </c>
      <c r="D22" s="25">
        <f>((C22/C21)-1)*100</f>
        <v>-4.7604160505614672</v>
      </c>
      <c r="E22" s="22">
        <v>940</v>
      </c>
      <c r="F22" s="27">
        <f t="shared" si="4"/>
        <v>8.3394696452176689E-2</v>
      </c>
      <c r="G22" s="27">
        <f>((E22/E21)-1)*100</f>
        <v>-6.9306930693069262</v>
      </c>
    </row>
    <row r="23" spans="1:10" ht="15" customHeight="1" x14ac:dyDescent="0.2">
      <c r="B23" s="7">
        <v>2018</v>
      </c>
      <c r="C23" s="20">
        <v>1096610</v>
      </c>
      <c r="D23" s="25">
        <f t="shared" ref="D23:D28" si="5">((C23/C22)-1)*100</f>
        <v>-2.711214812317575</v>
      </c>
      <c r="E23" s="22">
        <v>890</v>
      </c>
      <c r="F23" s="27">
        <f t="shared" ref="F23" si="6">E23/C23*100</f>
        <v>8.115920883449905E-2</v>
      </c>
      <c r="G23" s="27">
        <f t="shared" ref="G23" si="7">((E23/E22)-1)*100</f>
        <v>-5.3191489361702153</v>
      </c>
    </row>
    <row r="24" spans="1:10" ht="15" customHeight="1" x14ac:dyDescent="0.2">
      <c r="B24" s="7">
        <v>2019</v>
      </c>
      <c r="C24" s="20">
        <v>1031770</v>
      </c>
      <c r="D24" s="25">
        <f t="shared" si="5"/>
        <v>-5.9127675290212567</v>
      </c>
      <c r="E24" s="22">
        <v>940</v>
      </c>
      <c r="F24" s="27">
        <f t="shared" ref="F24" si="8">E24/C24*100</f>
        <v>9.1105575855083984E-2</v>
      </c>
      <c r="G24" s="27">
        <f t="shared" ref="G24" si="9">((E24/E23)-1)*100</f>
        <v>5.6179775280898792</v>
      </c>
    </row>
    <row r="25" spans="1:10" ht="15" customHeight="1" x14ac:dyDescent="0.2">
      <c r="B25" s="7">
        <v>2020</v>
      </c>
      <c r="C25" s="20">
        <v>707360</v>
      </c>
      <c r="D25" s="25">
        <f t="shared" si="5"/>
        <v>-31.442084960795526</v>
      </c>
      <c r="E25" s="22">
        <v>680</v>
      </c>
      <c r="F25" s="27">
        <f t="shared" ref="F25" si="10">E25/C25*100</f>
        <v>9.6132096810676318E-2</v>
      </c>
      <c r="G25" s="27">
        <f t="shared" ref="G25" si="11">((E25/E24)-1)*100</f>
        <v>-27.659574468085101</v>
      </c>
    </row>
    <row r="26" spans="1:10" ht="15" customHeight="1" x14ac:dyDescent="0.2">
      <c r="B26" s="7">
        <v>2021</v>
      </c>
      <c r="C26" s="20">
        <v>740000</v>
      </c>
      <c r="D26" s="25">
        <f t="shared" si="5"/>
        <v>4.6143406469124626</v>
      </c>
      <c r="E26" s="22">
        <v>750</v>
      </c>
      <c r="F26" s="27">
        <f t="shared" ref="F26:F28" si="12">E26/C26*100</f>
        <v>0.10135135135135136</v>
      </c>
      <c r="G26" s="27">
        <f t="shared" ref="G26" si="13">((E26/E25)-1)*100</f>
        <v>10.294117647058831</v>
      </c>
    </row>
    <row r="27" spans="1:10" ht="15" customHeight="1" x14ac:dyDescent="0.2">
      <c r="B27" s="7">
        <v>2022</v>
      </c>
      <c r="C27" s="20">
        <v>1018350</v>
      </c>
      <c r="D27" s="25">
        <f t="shared" si="5"/>
        <v>37.61486486486487</v>
      </c>
      <c r="E27" s="22">
        <v>750</v>
      </c>
      <c r="F27" s="27">
        <f t="shared" ref="F27:F28" si="14">E27/C27*100</f>
        <v>7.3648549123582263E-2</v>
      </c>
      <c r="G27" s="27">
        <f t="shared" ref="G27:G28" si="15">((E27/E26)-1)*100</f>
        <v>0</v>
      </c>
    </row>
    <row r="28" spans="1:10" ht="15" customHeight="1" x14ac:dyDescent="0.2">
      <c r="B28" s="31">
        <v>2023</v>
      </c>
      <c r="C28" s="21">
        <v>1172910</v>
      </c>
      <c r="D28" s="26">
        <f t="shared" si="5"/>
        <v>15.177493003387843</v>
      </c>
      <c r="E28" s="23">
        <v>890</v>
      </c>
      <c r="F28" s="28">
        <f t="shared" si="14"/>
        <v>7.5879649759998641E-2</v>
      </c>
      <c r="G28" s="28">
        <f t="shared" si="15"/>
        <v>18.666666666666675</v>
      </c>
    </row>
    <row r="30" spans="1:10" ht="30" customHeight="1" x14ac:dyDescent="0.2">
      <c r="A30" s="12" t="s">
        <v>1</v>
      </c>
      <c r="B30" s="44" t="s">
        <v>13</v>
      </c>
      <c r="C30" s="44"/>
      <c r="D30" s="44"/>
      <c r="E30" s="44"/>
      <c r="F30" s="44"/>
      <c r="G30" s="44"/>
      <c r="H30" s="30"/>
    </row>
    <row r="31" spans="1:10" ht="30" customHeight="1" x14ac:dyDescent="0.2">
      <c r="A31" s="12"/>
      <c r="B31" s="32" t="s">
        <v>12</v>
      </c>
      <c r="C31" s="32"/>
      <c r="D31" s="32"/>
      <c r="E31" s="32"/>
      <c r="F31" s="32"/>
      <c r="G31" s="32"/>
      <c r="H31" s="32"/>
      <c r="I31" s="32"/>
      <c r="J31" s="8"/>
    </row>
    <row r="32" spans="1:10" ht="15" customHeight="1" x14ac:dyDescent="0.2">
      <c r="A32" s="13" t="s">
        <v>2</v>
      </c>
      <c r="B32" s="33">
        <v>45560</v>
      </c>
      <c r="C32" s="33"/>
      <c r="D32" s="33"/>
      <c r="E32" s="33"/>
      <c r="F32" s="33"/>
      <c r="G32" s="33"/>
      <c r="H32" s="33"/>
    </row>
    <row r="33" spans="1:16" ht="15" customHeight="1" x14ac:dyDescent="0.2">
      <c r="A33" s="14" t="s">
        <v>3</v>
      </c>
      <c r="B33" s="34" t="s">
        <v>15</v>
      </c>
      <c r="C33" s="34"/>
      <c r="D33" s="34"/>
      <c r="E33" s="34"/>
      <c r="F33" s="34"/>
      <c r="G33" s="34"/>
      <c r="H33" s="34"/>
    </row>
    <row r="34" spans="1:16" ht="15" customHeight="1" thickBot="1" x14ac:dyDescent="0.2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8" spans="1:16" ht="15" customHeight="1" x14ac:dyDescent="0.2">
      <c r="E38" s="1"/>
    </row>
  </sheetData>
  <mergeCells count="9">
    <mergeCell ref="B31:I31"/>
    <mergeCell ref="B32:H32"/>
    <mergeCell ref="B33:H33"/>
    <mergeCell ref="B1:E1"/>
    <mergeCell ref="B2:H2"/>
    <mergeCell ref="B3:B4"/>
    <mergeCell ref="C3:D3"/>
    <mergeCell ref="E3:G3"/>
    <mergeCell ref="B30:G30"/>
  </mergeCells>
  <hyperlinks>
    <hyperlink ref="B33" r:id="rId1" display="http://observatorioemigracao.pt/np4/5958.html" xr:uid="{00000000-0004-0000-0000-000000000000}"/>
    <hyperlink ref="B31" r:id="rId2" xr:uid="{00000000-0004-0000-0000-000001000000}"/>
    <hyperlink ref="B33:H33" r:id="rId3" display="http://observatorioemigracao.pt/np4/1010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2024-09-30T11:52:38Z</dcterms:modified>
</cp:coreProperties>
</file>