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esm\Desktop\OEm\Teletrabalho\Destaques\2024\"/>
    </mc:Choice>
  </mc:AlternateContent>
  <xr:revisionPtr revIDLastSave="0" documentId="13_ncr:1_{6A657F4E-FBE1-43FE-A9B2-C8C8BC09AAD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aísesBaixosEntradas2000-202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8" i="1" l="1"/>
  <c r="F28" i="1"/>
  <c r="G27" i="1"/>
  <c r="F27" i="1"/>
  <c r="D28" i="1"/>
  <c r="D27" i="1"/>
  <c r="G26" i="1"/>
  <c r="F26" i="1"/>
  <c r="D26" i="1"/>
  <c r="G25" i="1"/>
  <c r="F25" i="1"/>
  <c r="D25" i="1"/>
  <c r="G24" i="1"/>
  <c r="F24" i="1"/>
  <c r="G23" i="1"/>
  <c r="F23" i="1"/>
  <c r="D24" i="1"/>
  <c r="D23" i="1"/>
  <c r="G22" i="1"/>
  <c r="D22" i="1"/>
  <c r="F22" i="1"/>
  <c r="D6" i="1"/>
  <c r="G6" i="1"/>
  <c r="G7" i="1"/>
  <c r="D7" i="1"/>
  <c r="F6" i="1"/>
  <c r="D14" i="1"/>
  <c r="G21" i="1"/>
  <c r="D21" i="1"/>
  <c r="F21" i="1"/>
  <c r="G20" i="1"/>
  <c r="F20" i="1"/>
  <c r="D20" i="1"/>
  <c r="G18" i="1"/>
  <c r="G19" i="1"/>
  <c r="F18" i="1"/>
  <c r="F19" i="1"/>
  <c r="D18" i="1"/>
  <c r="D19" i="1"/>
  <c r="F5" i="1"/>
  <c r="F7" i="1"/>
  <c r="D8" i="1"/>
  <c r="F8" i="1"/>
  <c r="G8" i="1"/>
  <c r="D9" i="1"/>
  <c r="F9" i="1"/>
  <c r="G9" i="1"/>
  <c r="D10" i="1"/>
  <c r="F10" i="1"/>
  <c r="G10" i="1"/>
  <c r="D11" i="1"/>
  <c r="F11" i="1"/>
  <c r="G11" i="1"/>
  <c r="D12" i="1"/>
  <c r="F12" i="1"/>
  <c r="G12" i="1"/>
  <c r="D13" i="1"/>
  <c r="F13" i="1"/>
  <c r="G13" i="1"/>
  <c r="F14" i="1"/>
  <c r="G14" i="1"/>
  <c r="D15" i="1"/>
  <c r="F15" i="1"/>
  <c r="G15" i="1"/>
  <c r="D16" i="1"/>
  <c r="F16" i="1"/>
  <c r="G16" i="1"/>
  <c r="D17" i="1"/>
  <c r="F17" i="1"/>
  <c r="G17" i="1"/>
</calcChain>
</file>

<file path=xl/sharedStrings.xml><?xml version="1.0" encoding="utf-8"?>
<sst xmlns="http://schemas.openxmlformats.org/spreadsheetml/2006/main" count="19" uniqueCount="16">
  <si>
    <t>OEm</t>
  </si>
  <si>
    <t>Fonte</t>
  </si>
  <si>
    <t>Atualizado em</t>
  </si>
  <si>
    <t>link</t>
  </si>
  <si>
    <t>Observatório da Emigração</t>
  </si>
  <si>
    <t>Anos</t>
  </si>
  <si>
    <t>Entradas totais</t>
  </si>
  <si>
    <t>Entradas de portugueses</t>
  </si>
  <si>
    <t>N</t>
  </si>
  <si>
    <t>Var. anual (%)</t>
  </si>
  <si>
    <t>% do total</t>
  </si>
  <si>
    <t>..</t>
  </si>
  <si>
    <t>Quadro elaborado pelo Observatório da Emigração, valores de Centraal Bureau voor de Statistiek.</t>
  </si>
  <si>
    <t>https://www.cbs.nl</t>
  </si>
  <si>
    <t>Entradas de portugueses nos Países Baixos, 2000-2023</t>
  </si>
  <si>
    <t>http://observatorioemigracao.pt/np4/10043.html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</si>
</sst>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2"/>
      <color rgb="FFC00000"/>
      <name val="Arial"/>
      <family val="2"/>
    </font>
    <font>
      <i/>
      <sz val="8"/>
      <color theme="1"/>
      <name val="Arial"/>
      <family val="2"/>
    </font>
    <font>
      <b/>
      <sz val="8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b/>
      <sz val="8"/>
      <color rgb="FFC00000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5">
    <xf numFmtId="0" fontId="0" fillId="0" borderId="0" xfId="0"/>
    <xf numFmtId="3" fontId="0" fillId="0" borderId="0" xfId="0" applyNumberFormat="1"/>
    <xf numFmtId="3" fontId="2" fillId="0" borderId="0" xfId="0" applyNumberFormat="1" applyFont="1" applyAlignment="1">
      <alignment horizontal="center" vertical="center"/>
    </xf>
    <xf numFmtId="3" fontId="0" fillId="0" borderId="0" xfId="0" applyNumberFormat="1" applyAlignment="1">
      <alignment vertical="center"/>
    </xf>
    <xf numFmtId="0" fontId="5" fillId="0" borderId="0" xfId="0" applyFont="1" applyAlignment="1">
      <alignment horizontal="left" vertical="center" indent="1"/>
    </xf>
    <xf numFmtId="0" fontId="7" fillId="0" borderId="0" xfId="1" applyFont="1" applyBorder="1" applyAlignment="1">
      <alignment horizontal="right" vertical="center" indent="1"/>
    </xf>
    <xf numFmtId="0" fontId="8" fillId="0" borderId="0" xfId="0" applyFont="1"/>
    <xf numFmtId="0" fontId="0" fillId="0" borderId="0" xfId="0" applyAlignment="1">
      <alignment horizontal="center" vertical="center"/>
    </xf>
    <xf numFmtId="0" fontId="6" fillId="0" borderId="0" xfId="1"/>
    <xf numFmtId="0" fontId="0" fillId="0" borderId="2" xfId="0" applyBorder="1"/>
    <xf numFmtId="0" fontId="0" fillId="0" borderId="1" xfId="0" applyBorder="1"/>
    <xf numFmtId="3" fontId="0" fillId="0" borderId="2" xfId="0" applyNumberFormat="1" applyBorder="1"/>
    <xf numFmtId="3" fontId="1" fillId="0" borderId="0" xfId="0" applyNumberFormat="1" applyFont="1" applyAlignment="1">
      <alignment horizontal="right" vertical="top" indent="1"/>
    </xf>
    <xf numFmtId="3" fontId="0" fillId="0" borderId="0" xfId="0" applyNumberFormat="1" applyAlignment="1">
      <alignment horizontal="right" vertical="center" indent="1"/>
    </xf>
    <xf numFmtId="3" fontId="3" fillId="0" borderId="0" xfId="0" applyNumberFormat="1" applyFont="1" applyAlignment="1">
      <alignment horizontal="right" vertical="center" indent="1"/>
    </xf>
    <xf numFmtId="3" fontId="0" fillId="0" borderId="1" xfId="0" applyNumberFormat="1" applyBorder="1" applyAlignment="1">
      <alignment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64" fontId="0" fillId="0" borderId="7" xfId="0" applyNumberFormat="1" applyBorder="1" applyAlignment="1">
      <alignment horizontal="right" vertical="center" indent="3"/>
    </xf>
    <xf numFmtId="164" fontId="0" fillId="0" borderId="0" xfId="0" applyNumberFormat="1" applyAlignment="1">
      <alignment horizontal="right" vertical="center" indent="3"/>
    </xf>
    <xf numFmtId="164" fontId="0" fillId="0" borderId="0" xfId="0" applyNumberFormat="1" applyAlignment="1">
      <alignment horizontal="center" vertical="center"/>
    </xf>
    <xf numFmtId="0" fontId="0" fillId="0" borderId="3" xfId="0" applyBorder="1" applyAlignment="1">
      <alignment horizontal="center" vertical="center"/>
    </xf>
    <xf numFmtId="3" fontId="0" fillId="0" borderId="0" xfId="0" applyNumberFormat="1" applyAlignment="1">
      <alignment horizontal="right" indent="3"/>
    </xf>
    <xf numFmtId="164" fontId="0" fillId="0" borderId="12" xfId="0" applyNumberFormat="1" applyBorder="1" applyAlignment="1">
      <alignment horizontal="right" vertical="center" indent="3"/>
    </xf>
    <xf numFmtId="3" fontId="0" fillId="0" borderId="3" xfId="0" applyNumberFormat="1" applyBorder="1" applyAlignment="1">
      <alignment horizontal="right" indent="3"/>
    </xf>
    <xf numFmtId="164" fontId="0" fillId="0" borderId="3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right" vertical="center" indent="3"/>
    </xf>
    <xf numFmtId="3" fontId="0" fillId="0" borderId="10" xfId="0" applyNumberFormat="1" applyBorder="1" applyAlignment="1">
      <alignment horizontal="right" indent="2"/>
    </xf>
    <xf numFmtId="3" fontId="0" fillId="0" borderId="11" xfId="0" applyNumberFormat="1" applyBorder="1" applyAlignment="1">
      <alignment horizontal="right" indent="2"/>
    </xf>
    <xf numFmtId="0" fontId="0" fillId="0" borderId="0" xfId="0" applyAlignment="1">
      <alignment horizontal="right" indent="3"/>
    </xf>
    <xf numFmtId="0" fontId="6" fillId="0" borderId="0" xfId="1" applyAlignment="1">
      <alignment horizontal="left" vertical="center" wrapText="1"/>
    </xf>
    <xf numFmtId="3" fontId="4" fillId="0" borderId="0" xfId="0" applyNumberFormat="1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8" fillId="0" borderId="0" xfId="0" applyFont="1" applyAlignment="1">
      <alignment vertic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vertical="top" wrapText="1"/>
    </xf>
    <xf numFmtId="0" fontId="6" fillId="0" borderId="0" xfId="1" applyAlignment="1">
      <alignment vertical="top"/>
    </xf>
  </cellXfs>
  <cellStyles count="2">
    <cellStyle name="Hiperligaçã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/>
            </a:pPr>
            <a:r>
              <a:rPr lang="pt-PT" sz="1000" b="1" i="0" baseline="0">
                <a:effectLst/>
              </a:rPr>
              <a:t>Entradas de portugueses nos Países Baixos, 2000-2023</a:t>
            </a:r>
          </a:p>
        </c:rich>
      </c:tx>
      <c:layout>
        <c:manualLayout>
          <c:xMode val="edge"/>
          <c:yMode val="edge"/>
          <c:x val="6.892314814814815E-2"/>
          <c:y val="2.3518518518518518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Entradas</c:v>
          </c:tx>
          <c:spPr>
            <a:ln w="12700">
              <a:solidFill>
                <a:srgbClr val="FF0000"/>
              </a:solidFill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00-B9D4-4F34-9003-CE3E971A5F77}"/>
              </c:ext>
            </c:extLst>
          </c:dPt>
          <c:dPt>
            <c:idx val="14"/>
            <c:bubble3D val="0"/>
            <c:spPr>
              <a:ln w="12700">
                <a:solidFill>
                  <a:srgbClr val="FF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2-B9D4-4F34-9003-CE3E971A5F77}"/>
              </c:ext>
            </c:extLst>
          </c:dPt>
          <c:dPt>
            <c:idx val="15"/>
            <c:bubble3D val="0"/>
            <c:spPr>
              <a:ln w="12700">
                <a:solidFill>
                  <a:srgbClr val="FF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4-B9D4-4F34-9003-CE3E971A5F77}"/>
              </c:ext>
            </c:extLst>
          </c:dPt>
          <c:dPt>
            <c:idx val="16"/>
            <c:bubble3D val="0"/>
            <c:spPr>
              <a:ln w="12700">
                <a:solidFill>
                  <a:srgbClr val="FF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6-B9D4-4F34-9003-CE3E971A5F77}"/>
              </c:ext>
            </c:extLst>
          </c:dPt>
          <c:cat>
            <c:numRef>
              <c:f>'PaísesBaixosEntradas2000-2023'!$B$5:$B$28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'PaísesBaixosEntradas2000-2023'!$E$5:$E$28</c:f>
              <c:numCache>
                <c:formatCode>#,##0</c:formatCode>
                <c:ptCount val="24"/>
                <c:pt idx="0">
                  <c:v>1009</c:v>
                </c:pt>
                <c:pt idx="1">
                  <c:v>1216</c:v>
                </c:pt>
                <c:pt idx="2">
                  <c:v>1189</c:v>
                </c:pt>
                <c:pt idx="3">
                  <c:v>1166</c:v>
                </c:pt>
                <c:pt idx="4">
                  <c:v>984</c:v>
                </c:pt>
                <c:pt idx="5" formatCode="General">
                  <c:v>830</c:v>
                </c:pt>
                <c:pt idx="6">
                  <c:v>1211</c:v>
                </c:pt>
                <c:pt idx="7">
                  <c:v>1577</c:v>
                </c:pt>
                <c:pt idx="8">
                  <c:v>2002</c:v>
                </c:pt>
                <c:pt idx="9">
                  <c:v>1983</c:v>
                </c:pt>
                <c:pt idx="10">
                  <c:v>1530</c:v>
                </c:pt>
                <c:pt idx="11">
                  <c:v>1727</c:v>
                </c:pt>
                <c:pt idx="12">
                  <c:v>2051</c:v>
                </c:pt>
                <c:pt idx="13">
                  <c:v>2079</c:v>
                </c:pt>
                <c:pt idx="14">
                  <c:v>1887</c:v>
                </c:pt>
                <c:pt idx="15">
                  <c:v>1860</c:v>
                </c:pt>
                <c:pt idx="16">
                  <c:v>1961</c:v>
                </c:pt>
                <c:pt idx="17">
                  <c:v>2127</c:v>
                </c:pt>
                <c:pt idx="18">
                  <c:v>2400</c:v>
                </c:pt>
                <c:pt idx="19">
                  <c:v>2841</c:v>
                </c:pt>
                <c:pt idx="20">
                  <c:v>1933</c:v>
                </c:pt>
                <c:pt idx="21">
                  <c:v>3406</c:v>
                </c:pt>
                <c:pt idx="22">
                  <c:v>4533</c:v>
                </c:pt>
                <c:pt idx="23">
                  <c:v>4892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34-43F9-91E4-37ED97B2C3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404800"/>
        <c:axId val="220206144"/>
      </c:lineChart>
      <c:catAx>
        <c:axId val="354048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l">
                  <a:defRPr sz="700"/>
                </a:pPr>
                <a:r>
                  <a:rPr lang="pt-PT" sz="700" b="1" i="0" baseline="0">
                    <a:effectLst/>
                  </a:rPr>
                  <a:t>Fonte</a:t>
                </a:r>
                <a:r>
                  <a:rPr lang="pt-PT" sz="700" b="0" i="0" baseline="0">
                    <a:effectLst/>
                  </a:rPr>
                  <a:t>  Gráfico elaborado pelo Observatório da Emigração, valores de Centraal Bureau voor de Statistiek. </a:t>
                </a:r>
                <a:endParaRPr lang="pt-PT" sz="700">
                  <a:effectLst/>
                </a:endParaRPr>
              </a:p>
            </c:rich>
          </c:tx>
          <c:layout>
            <c:manualLayout>
              <c:xMode val="edge"/>
              <c:yMode val="edge"/>
              <c:x val="8.1089074074074063E-2"/>
              <c:y val="0.92905246913580242"/>
            </c:manualLayout>
          </c:layout>
          <c:overlay val="0"/>
          <c:spPr>
            <a:ln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12700"/>
        </c:spPr>
        <c:txPr>
          <a:bodyPr rot="-5400000" vert="horz"/>
          <a:lstStyle/>
          <a:p>
            <a:pPr>
              <a:defRPr/>
            </a:pPr>
            <a:endParaRPr lang="pt-PT"/>
          </a:p>
        </c:txPr>
        <c:crossAx val="220206144"/>
        <c:crosses val="autoZero"/>
        <c:auto val="1"/>
        <c:lblAlgn val="ctr"/>
        <c:lblOffset val="100"/>
        <c:noMultiLvlLbl val="0"/>
      </c:catAx>
      <c:valAx>
        <c:axId val="220206144"/>
        <c:scaling>
          <c:orientation val="minMax"/>
        </c:scaling>
        <c:delete val="0"/>
        <c:axPos val="l"/>
        <c:majorGridlines>
          <c:spPr>
            <a:ln w="12700">
              <a:solidFill>
                <a:schemeClr val="bg2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35404800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8</xdr:col>
      <xdr:colOff>4762</xdr:colOff>
      <xdr:row>3</xdr:row>
      <xdr:rowOff>9525</xdr:rowOff>
    </xdr:from>
    <xdr:to>
      <xdr:col>14</xdr:col>
      <xdr:colOff>318412</xdr:colOff>
      <xdr:row>19</xdr:row>
      <xdr:rowOff>11025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observatorioemigracao.pt/np4/10043.html" TargetMode="External"/><Relationship Id="rId2" Type="http://schemas.openxmlformats.org/officeDocument/2006/relationships/hyperlink" Target="https://www.cbs.nl/en-gb" TargetMode="External"/><Relationship Id="rId1" Type="http://schemas.openxmlformats.org/officeDocument/2006/relationships/hyperlink" Target="http://observatorioemigracao.pt/np4/5479.html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opendata.cbs.nl/statlin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4"/>
  <sheetViews>
    <sheetView showGridLines="0" tabSelected="1" workbookViewId="0"/>
  </sheetViews>
  <sheetFormatPr defaultColWidth="14.83203125" defaultRowHeight="15" customHeight="1" x14ac:dyDescent="0.2"/>
  <cols>
    <col min="1" max="1" width="14.83203125" style="3" customWidth="1"/>
  </cols>
  <sheetData>
    <row r="1" spans="1:20" s="3" customFormat="1" ht="30" customHeight="1" x14ac:dyDescent="0.2">
      <c r="A1" s="2" t="s">
        <v>0</v>
      </c>
      <c r="B1" s="32" t="s">
        <v>4</v>
      </c>
      <c r="C1" s="32"/>
      <c r="D1" s="32"/>
      <c r="E1" s="33"/>
      <c r="F1" s="4"/>
      <c r="G1" s="4"/>
      <c r="H1" s="5"/>
      <c r="I1"/>
      <c r="M1"/>
      <c r="N1"/>
      <c r="O1"/>
    </row>
    <row r="2" spans="1:20" ht="30" customHeight="1" thickBot="1" x14ac:dyDescent="0.25">
      <c r="A2" s="2"/>
      <c r="B2" s="34" t="s">
        <v>14</v>
      </c>
      <c r="C2" s="34"/>
      <c r="D2" s="34"/>
      <c r="E2" s="35"/>
      <c r="F2" s="35"/>
      <c r="G2" s="35"/>
      <c r="H2" s="6"/>
    </row>
    <row r="3" spans="1:20" ht="30" customHeight="1" x14ac:dyDescent="0.2">
      <c r="A3" s="11"/>
      <c r="B3" s="38" t="s">
        <v>5</v>
      </c>
      <c r="C3" s="40" t="s">
        <v>6</v>
      </c>
      <c r="D3" s="41"/>
      <c r="E3" s="38" t="s">
        <v>7</v>
      </c>
      <c r="F3" s="42"/>
      <c r="G3" s="42"/>
      <c r="H3" s="9"/>
      <c r="I3" s="9"/>
      <c r="J3" s="9"/>
      <c r="K3" s="9"/>
      <c r="L3" s="9"/>
      <c r="M3" s="9"/>
      <c r="N3" s="9"/>
      <c r="O3" s="9"/>
    </row>
    <row r="4" spans="1:20" ht="30" customHeight="1" x14ac:dyDescent="0.2">
      <c r="A4" s="1"/>
      <c r="B4" s="39"/>
      <c r="C4" s="16" t="s">
        <v>8</v>
      </c>
      <c r="D4" s="17" t="s">
        <v>9</v>
      </c>
      <c r="E4" s="18" t="s">
        <v>8</v>
      </c>
      <c r="F4" s="18" t="s">
        <v>10</v>
      </c>
      <c r="G4" s="18" t="s">
        <v>9</v>
      </c>
    </row>
    <row r="5" spans="1:20" ht="15" customHeight="1" x14ac:dyDescent="0.2">
      <c r="B5" s="7">
        <v>2000</v>
      </c>
      <c r="C5" s="28">
        <v>109033</v>
      </c>
      <c r="D5" s="19" t="s">
        <v>11</v>
      </c>
      <c r="E5" s="23">
        <v>1009</v>
      </c>
      <c r="F5" s="21">
        <f t="shared" ref="F5:F19" si="0">E5/C5*100</f>
        <v>0.92540790402905537</v>
      </c>
      <c r="G5" s="20" t="s">
        <v>11</v>
      </c>
    </row>
    <row r="6" spans="1:20" ht="15" customHeight="1" x14ac:dyDescent="0.2">
      <c r="B6" s="7">
        <v>2001</v>
      </c>
      <c r="C6" s="28">
        <v>110554</v>
      </c>
      <c r="D6" s="19">
        <f>((C6/C5)-1)*100</f>
        <v>1.3949905074610358</v>
      </c>
      <c r="E6" s="23">
        <v>1216</v>
      </c>
      <c r="F6" s="21">
        <f t="shared" ref="F6" si="1">E6/C6*100</f>
        <v>1.0999149736780216</v>
      </c>
      <c r="G6" s="20">
        <f>((E6/E5)-1)*100</f>
        <v>20.515361744301288</v>
      </c>
    </row>
    <row r="7" spans="1:20" ht="15" customHeight="1" x14ac:dyDescent="0.2">
      <c r="B7" s="7">
        <v>2002</v>
      </c>
      <c r="C7" s="28">
        <v>99808</v>
      </c>
      <c r="D7" s="19">
        <f>((C7/C6)-1)*100</f>
        <v>-9.7201367657434368</v>
      </c>
      <c r="E7" s="23">
        <v>1189</v>
      </c>
      <c r="F7" s="21">
        <f t="shared" si="0"/>
        <v>1.191287271561398</v>
      </c>
      <c r="G7" s="20">
        <f>((E7/E6)-1)*100</f>
        <v>-2.2203947368421018</v>
      </c>
    </row>
    <row r="8" spans="1:20" ht="15" customHeight="1" x14ac:dyDescent="0.2">
      <c r="B8" s="7">
        <v>2003</v>
      </c>
      <c r="C8" s="28">
        <v>84686</v>
      </c>
      <c r="D8" s="19">
        <f t="shared" ref="D8:D19" si="2">((C8/C7)-1)*100</f>
        <v>-15.151090092978514</v>
      </c>
      <c r="E8" s="23">
        <v>1166</v>
      </c>
      <c r="F8" s="21">
        <f t="shared" si="0"/>
        <v>1.3768509552936732</v>
      </c>
      <c r="G8" s="20">
        <f t="shared" ref="G8:G19" si="3">((E8/E7)-1)*100</f>
        <v>-1.9343986543313707</v>
      </c>
    </row>
    <row r="9" spans="1:20" ht="15" customHeight="1" x14ac:dyDescent="0.2">
      <c r="B9" s="7">
        <v>2004</v>
      </c>
      <c r="C9" s="28">
        <v>74572</v>
      </c>
      <c r="D9" s="19">
        <f t="shared" si="2"/>
        <v>-11.942942162813219</v>
      </c>
      <c r="E9" s="23">
        <v>984</v>
      </c>
      <c r="F9" s="21">
        <f t="shared" si="0"/>
        <v>1.3195301185431529</v>
      </c>
      <c r="G9" s="20">
        <f t="shared" si="3"/>
        <v>-15.608919382504283</v>
      </c>
    </row>
    <row r="10" spans="1:20" ht="15" customHeight="1" x14ac:dyDescent="0.2">
      <c r="B10" s="7">
        <v>2005</v>
      </c>
      <c r="C10" s="28">
        <v>72110</v>
      </c>
      <c r="D10" s="19">
        <f t="shared" si="2"/>
        <v>-3.3015072681435442</v>
      </c>
      <c r="E10" s="30">
        <v>830</v>
      </c>
      <c r="F10" s="21">
        <f t="shared" si="0"/>
        <v>1.1510192761059492</v>
      </c>
      <c r="G10" s="20">
        <f t="shared" si="3"/>
        <v>-15.650406504065039</v>
      </c>
      <c r="T10" s="1"/>
    </row>
    <row r="11" spans="1:20" ht="15" customHeight="1" x14ac:dyDescent="0.2">
      <c r="B11" s="7">
        <v>2006</v>
      </c>
      <c r="C11" s="28">
        <v>77666</v>
      </c>
      <c r="D11" s="19">
        <f t="shared" si="2"/>
        <v>7.7048952988489905</v>
      </c>
      <c r="E11" s="23">
        <v>1211</v>
      </c>
      <c r="F11" s="21">
        <f t="shared" si="0"/>
        <v>1.5592408518528056</v>
      </c>
      <c r="G11" s="20">
        <f t="shared" si="3"/>
        <v>45.903614457831331</v>
      </c>
    </row>
    <row r="12" spans="1:20" ht="15" customHeight="1" x14ac:dyDescent="0.2">
      <c r="B12" s="7">
        <v>2007</v>
      </c>
      <c r="C12" s="28">
        <v>91835</v>
      </c>
      <c r="D12" s="19">
        <f t="shared" si="2"/>
        <v>18.243504236087873</v>
      </c>
      <c r="E12" s="23">
        <v>1577</v>
      </c>
      <c r="F12" s="21">
        <f t="shared" si="0"/>
        <v>1.7172102139707084</v>
      </c>
      <c r="G12" s="20">
        <f t="shared" si="3"/>
        <v>30.222956234516918</v>
      </c>
    </row>
    <row r="13" spans="1:20" ht="15" customHeight="1" x14ac:dyDescent="0.2">
      <c r="B13" s="7">
        <v>2008</v>
      </c>
      <c r="C13" s="28">
        <v>116517</v>
      </c>
      <c r="D13" s="19">
        <f t="shared" si="2"/>
        <v>26.876463222083082</v>
      </c>
      <c r="E13" s="23">
        <v>2002</v>
      </c>
      <c r="F13" s="21">
        <f t="shared" si="0"/>
        <v>1.718204210544384</v>
      </c>
      <c r="G13" s="20">
        <f t="shared" si="3"/>
        <v>26.949904882688646</v>
      </c>
    </row>
    <row r="14" spans="1:20" ht="15" customHeight="1" x14ac:dyDescent="0.2">
      <c r="B14" s="7">
        <v>2009</v>
      </c>
      <c r="C14" s="28">
        <v>118130</v>
      </c>
      <c r="D14" s="19">
        <f>((C14/C13)-1)*100</f>
        <v>1.3843473484555835</v>
      </c>
      <c r="E14" s="23">
        <v>1983</v>
      </c>
      <c r="F14" s="21">
        <f t="shared" si="0"/>
        <v>1.6786591043765342</v>
      </c>
      <c r="G14" s="20">
        <f t="shared" si="3"/>
        <v>-0.94905094905094467</v>
      </c>
    </row>
    <row r="15" spans="1:20" ht="15" customHeight="1" x14ac:dyDescent="0.2">
      <c r="B15" s="7">
        <v>2010</v>
      </c>
      <c r="C15" s="28">
        <v>126035</v>
      </c>
      <c r="D15" s="19">
        <f t="shared" si="2"/>
        <v>6.691780242106149</v>
      </c>
      <c r="E15" s="23">
        <v>1530</v>
      </c>
      <c r="F15" s="21">
        <f t="shared" si="0"/>
        <v>1.213948506367279</v>
      </c>
      <c r="G15" s="20">
        <f t="shared" si="3"/>
        <v>-22.844175491679273</v>
      </c>
    </row>
    <row r="16" spans="1:20" ht="15" customHeight="1" x14ac:dyDescent="0.2">
      <c r="B16" s="7">
        <v>2011</v>
      </c>
      <c r="C16" s="28">
        <v>134500</v>
      </c>
      <c r="D16" s="19">
        <f t="shared" si="2"/>
        <v>6.7163883048359629</v>
      </c>
      <c r="E16" s="23">
        <v>1727</v>
      </c>
      <c r="F16" s="21">
        <f t="shared" si="0"/>
        <v>1.2840148698884759</v>
      </c>
      <c r="G16" s="20">
        <f t="shared" si="3"/>
        <v>12.875816993464051</v>
      </c>
    </row>
    <row r="17" spans="1:9" ht="15" customHeight="1" x14ac:dyDescent="0.2">
      <c r="B17" s="7">
        <v>2012</v>
      </c>
      <c r="C17" s="28">
        <v>130698</v>
      </c>
      <c r="D17" s="19">
        <f t="shared" si="2"/>
        <v>-2.8267657992565032</v>
      </c>
      <c r="E17" s="23">
        <v>2051</v>
      </c>
      <c r="F17" s="21">
        <f t="shared" si="0"/>
        <v>1.5692665534285146</v>
      </c>
      <c r="G17" s="20">
        <f t="shared" si="3"/>
        <v>18.760856977417497</v>
      </c>
    </row>
    <row r="18" spans="1:9" ht="15" customHeight="1" x14ac:dyDescent="0.2">
      <c r="B18" s="7">
        <v>2013</v>
      </c>
      <c r="C18" s="28">
        <v>137160</v>
      </c>
      <c r="D18" s="19">
        <f t="shared" si="2"/>
        <v>4.9442225588761879</v>
      </c>
      <c r="E18" s="23">
        <v>2079</v>
      </c>
      <c r="F18" s="21">
        <f t="shared" si="0"/>
        <v>1.515748031496063</v>
      </c>
      <c r="G18" s="20">
        <f t="shared" si="3"/>
        <v>1.3651877133105783</v>
      </c>
    </row>
    <row r="19" spans="1:9" ht="15" customHeight="1" x14ac:dyDescent="0.2">
      <c r="B19" s="7">
        <v>2014</v>
      </c>
      <c r="C19" s="28">
        <v>154193</v>
      </c>
      <c r="D19" s="19">
        <f t="shared" si="2"/>
        <v>12.418343540390776</v>
      </c>
      <c r="E19" s="23">
        <v>1887</v>
      </c>
      <c r="F19" s="21">
        <f t="shared" si="0"/>
        <v>1.2237909632733004</v>
      </c>
      <c r="G19" s="20">
        <f t="shared" si="3"/>
        <v>-9.2352092352092399</v>
      </c>
    </row>
    <row r="20" spans="1:9" ht="15" customHeight="1" x14ac:dyDescent="0.2">
      <c r="B20" s="7">
        <v>2015</v>
      </c>
      <c r="C20" s="28">
        <v>174733</v>
      </c>
      <c r="D20" s="19">
        <f>((C20/C19)-1)*100</f>
        <v>13.320967877919232</v>
      </c>
      <c r="E20" s="23">
        <v>1860</v>
      </c>
      <c r="F20" s="21">
        <f>E20/C20*100</f>
        <v>1.0644812370874419</v>
      </c>
      <c r="G20" s="20">
        <f>((E20/E19)-1)*100</f>
        <v>-1.4308426073131986</v>
      </c>
    </row>
    <row r="21" spans="1:9" ht="15" customHeight="1" x14ac:dyDescent="0.2">
      <c r="B21" s="7">
        <v>2016</v>
      </c>
      <c r="C21" s="28">
        <v>199091</v>
      </c>
      <c r="D21" s="19">
        <f>((C21/C20)-1)*100</f>
        <v>13.940125791922542</v>
      </c>
      <c r="E21" s="23">
        <v>1961</v>
      </c>
      <c r="F21" s="21">
        <f t="shared" ref="F21:F22" si="4">E21/C21*100</f>
        <v>0.98497671918871266</v>
      </c>
      <c r="G21" s="20">
        <f>((E21/E20)-1)*100</f>
        <v>5.4301075268817112</v>
      </c>
    </row>
    <row r="22" spans="1:9" ht="15" customHeight="1" x14ac:dyDescent="0.2">
      <c r="B22" s="7">
        <v>2017</v>
      </c>
      <c r="C22" s="28">
        <v>202126</v>
      </c>
      <c r="D22" s="19">
        <f>((C22/C21)-1)*100</f>
        <v>1.524428527658217</v>
      </c>
      <c r="E22" s="23">
        <v>2127</v>
      </c>
      <c r="F22" s="21">
        <f t="shared" si="4"/>
        <v>1.0523139032088895</v>
      </c>
      <c r="G22" s="20">
        <f>((E22/E21)-1)*100</f>
        <v>8.4650688424273248</v>
      </c>
    </row>
    <row r="23" spans="1:9" ht="15" customHeight="1" x14ac:dyDescent="0.2">
      <c r="B23" s="7">
        <v>2018</v>
      </c>
      <c r="C23" s="28">
        <v>210917</v>
      </c>
      <c r="D23" s="19">
        <f t="shared" ref="D23:D28" si="5">((C23/C22)-1)*100</f>
        <v>4.3492672887208927</v>
      </c>
      <c r="E23" s="23">
        <v>2400</v>
      </c>
      <c r="F23" s="21">
        <f t="shared" ref="F23:F24" si="6">E23/C23*100</f>
        <v>1.1378883636691211</v>
      </c>
      <c r="G23" s="20">
        <f t="shared" ref="G23:G24" si="7">((E23/E22)-1)*100</f>
        <v>12.834978843441469</v>
      </c>
    </row>
    <row r="24" spans="1:9" ht="15" customHeight="1" x14ac:dyDescent="0.2">
      <c r="B24" s="7">
        <v>2019</v>
      </c>
      <c r="C24" s="28">
        <v>235954</v>
      </c>
      <c r="D24" s="19">
        <f t="shared" si="5"/>
        <v>11.870546233826573</v>
      </c>
      <c r="E24" s="23">
        <v>2841</v>
      </c>
      <c r="F24" s="21">
        <f t="shared" si="6"/>
        <v>1.2040482466921518</v>
      </c>
      <c r="G24" s="20">
        <f t="shared" si="7"/>
        <v>18.375000000000007</v>
      </c>
    </row>
    <row r="25" spans="1:9" ht="15" customHeight="1" x14ac:dyDescent="0.2">
      <c r="B25" s="7">
        <v>2020</v>
      </c>
      <c r="C25" s="28">
        <v>189007</v>
      </c>
      <c r="D25" s="19">
        <f t="shared" si="5"/>
        <v>-19.896674775591848</v>
      </c>
      <c r="E25" s="23">
        <v>1933</v>
      </c>
      <c r="F25" s="21">
        <f t="shared" ref="F25" si="8">E25/C25*100</f>
        <v>1.0227134444756014</v>
      </c>
      <c r="G25" s="20">
        <f t="shared" ref="G25" si="9">((E25/E24)-1)*100</f>
        <v>-31.960577261527632</v>
      </c>
    </row>
    <row r="26" spans="1:9" ht="15" customHeight="1" x14ac:dyDescent="0.2">
      <c r="B26" s="7">
        <v>2021</v>
      </c>
      <c r="C26" s="28">
        <v>226648</v>
      </c>
      <c r="D26" s="19">
        <f t="shared" si="5"/>
        <v>19.915135418264928</v>
      </c>
      <c r="E26" s="23">
        <v>3406</v>
      </c>
      <c r="F26" s="21">
        <f t="shared" ref="F26:F28" si="10">E26/C26*100</f>
        <v>1.5027708164201756</v>
      </c>
      <c r="G26" s="20">
        <f t="shared" ref="G26" si="11">((E26/E25)-1)*100</f>
        <v>76.202793585100864</v>
      </c>
    </row>
    <row r="27" spans="1:9" ht="15" customHeight="1" x14ac:dyDescent="0.2">
      <c r="B27" s="7">
        <v>2022</v>
      </c>
      <c r="C27" s="28">
        <v>378122</v>
      </c>
      <c r="D27" s="19">
        <f t="shared" si="5"/>
        <v>66.832268539762097</v>
      </c>
      <c r="E27" s="23">
        <v>4533</v>
      </c>
      <c r="F27" s="21">
        <f t="shared" ref="F27:F28" si="12">E27/C27*100</f>
        <v>1.1988194286500125</v>
      </c>
      <c r="G27" s="20">
        <f t="shared" ref="G27:G28" si="13">((E27/E26)-1)*100</f>
        <v>33.088667058132714</v>
      </c>
    </row>
    <row r="28" spans="1:9" ht="15" customHeight="1" x14ac:dyDescent="0.2">
      <c r="B28" s="22">
        <v>2023</v>
      </c>
      <c r="C28" s="29">
        <v>310013</v>
      </c>
      <c r="D28" s="24">
        <f t="shared" si="5"/>
        <v>-18.01244042927944</v>
      </c>
      <c r="E28" s="25">
        <v>4892</v>
      </c>
      <c r="F28" s="26">
        <f t="shared" si="12"/>
        <v>1.5779983420050128</v>
      </c>
      <c r="G28" s="27">
        <f t="shared" si="13"/>
        <v>7.9196999779395538</v>
      </c>
    </row>
    <row r="29" spans="1:9" ht="15" customHeight="1" x14ac:dyDescent="0.2">
      <c r="E29" s="1"/>
    </row>
    <row r="30" spans="1:9" ht="15" customHeight="1" x14ac:dyDescent="0.2">
      <c r="A30" s="12" t="s">
        <v>1</v>
      </c>
      <c r="B30" s="43" t="s">
        <v>12</v>
      </c>
      <c r="C30" s="43"/>
      <c r="D30" s="43"/>
      <c r="E30" s="43"/>
      <c r="F30" s="43"/>
      <c r="G30" s="43"/>
    </row>
    <row r="31" spans="1:9" ht="30" customHeight="1" x14ac:dyDescent="0.2">
      <c r="A31" s="12"/>
      <c r="B31" s="44" t="s">
        <v>13</v>
      </c>
      <c r="C31" s="44"/>
      <c r="D31" s="44"/>
      <c r="E31" s="44"/>
      <c r="F31" s="44"/>
      <c r="G31" s="44"/>
      <c r="I31" s="8"/>
    </row>
    <row r="32" spans="1:9" ht="15" customHeight="1" x14ac:dyDescent="0.2">
      <c r="A32" s="13" t="s">
        <v>2</v>
      </c>
      <c r="B32" s="36">
        <v>45489</v>
      </c>
      <c r="C32" s="36"/>
      <c r="D32" s="36"/>
      <c r="E32" s="37"/>
      <c r="F32" s="37"/>
      <c r="G32" s="37"/>
    </row>
    <row r="33" spans="1:15" ht="15" customHeight="1" x14ac:dyDescent="0.2">
      <c r="A33" s="14" t="s">
        <v>3</v>
      </c>
      <c r="B33" s="31" t="s">
        <v>15</v>
      </c>
      <c r="C33" s="31"/>
      <c r="D33" s="31"/>
      <c r="E33" s="31"/>
      <c r="F33" s="31"/>
      <c r="G33" s="31"/>
    </row>
    <row r="34" spans="1:15" ht="15" customHeight="1" thickBot="1" x14ac:dyDescent="0.25">
      <c r="A34" s="15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</row>
  </sheetData>
  <sortState xmlns:xlrd2="http://schemas.microsoft.com/office/spreadsheetml/2017/richdata2" ref="A41:B58">
    <sortCondition descending="1" ref="B41"/>
  </sortState>
  <mergeCells count="9">
    <mergeCell ref="B33:G33"/>
    <mergeCell ref="B1:E1"/>
    <mergeCell ref="B2:G2"/>
    <mergeCell ref="B32:G32"/>
    <mergeCell ref="B3:B4"/>
    <mergeCell ref="C3:D3"/>
    <mergeCell ref="E3:G3"/>
    <mergeCell ref="B30:G30"/>
    <mergeCell ref="B31:G31"/>
  </mergeCells>
  <hyperlinks>
    <hyperlink ref="B33" r:id="rId1" display="http://observatorioemigracao.pt/np4/5479.html" xr:uid="{00000000-0004-0000-0000-000000000000}"/>
    <hyperlink ref="B31" r:id="rId2" display="https://www.cbs.nl/en-gb" xr:uid="{00000000-0004-0000-0000-000001000000}"/>
    <hyperlink ref="B33:G33" r:id="rId3" display="http://observatorioemigracao.pt/np4/10043.html" xr:uid="{00000000-0004-0000-0000-000002000000}"/>
    <hyperlink ref="B31:G31" r:id="rId4" location="/CBS/nl/dataset/03742/table?ts=1562142508305" display="https://www.cbs.nl" xr:uid="{00000000-0004-0000-0000-000003000000}"/>
  </hyperlinks>
  <pageMargins left="0.7" right="0.7" top="0.75" bottom="0.75" header="0.3" footer="0.3"/>
  <pageSetup paperSize="9" orientation="portrait" horizontalDpi="4294967293" r:id="rId5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PaísesBaixosEntradas2000-2023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Inês Vidigal</cp:lastModifiedBy>
  <dcterms:created xsi:type="dcterms:W3CDTF">2016-02-16T12:50:42Z</dcterms:created>
  <dcterms:modified xsi:type="dcterms:W3CDTF">2024-07-31T10:14:09Z</dcterms:modified>
</cp:coreProperties>
</file>