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4\"/>
    </mc:Choice>
  </mc:AlternateContent>
  <xr:revisionPtr revIDLastSave="0" documentId="13_ncr:1_{823557F1-736F-45DE-96AD-3B65B527A0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ruegaEntradas2001-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1" l="1"/>
  <c r="F27" i="1"/>
  <c r="G26" i="1"/>
  <c r="F26" i="1"/>
  <c r="D27" i="1"/>
  <c r="D26" i="1"/>
  <c r="G25" i="1"/>
  <c r="F25" i="1"/>
  <c r="D25" i="1"/>
  <c r="G24" i="1"/>
  <c r="F24" i="1"/>
  <c r="D24" i="1"/>
  <c r="G23" i="1"/>
  <c r="F23" i="1"/>
  <c r="D23" i="1"/>
  <c r="G22" i="1" l="1"/>
  <c r="F22" i="1"/>
  <c r="D22" i="1"/>
  <c r="G21" i="1" l="1"/>
  <c r="D21" i="1"/>
  <c r="F21" i="1"/>
  <c r="G20" i="1" l="1"/>
  <c r="D20" i="1"/>
  <c r="F20" i="1"/>
  <c r="G19" i="1" l="1"/>
  <c r="D19" i="1"/>
  <c r="F19" i="1"/>
  <c r="G17" i="1" l="1"/>
  <c r="G18" i="1"/>
  <c r="F17" i="1"/>
  <c r="F18" i="1"/>
  <c r="D17" i="1"/>
  <c r="D18" i="1"/>
  <c r="F5" i="1" l="1"/>
  <c r="D6" i="1"/>
  <c r="F6" i="1"/>
  <c r="G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  <c r="D16" i="1"/>
  <c r="F16" i="1"/>
  <c r="G16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<sst xmlns="http://schemas.openxmlformats.org/spreadsheetml/2006/main" count="19" uniqueCount="16">
  <si>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</si>
  <si>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</si>
  <si>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</si>
  <si>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</si>
  <si>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</si>
  <si>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</si>
  <si>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</si>
  <si>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</si>
  <si>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</si>
  <si>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</si>
  <si>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</si>
  <si>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</si>
  <si>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https://www.ssb.no/en</t>
  </si>
  <si>
    <t xml:space="preserve">Quadro elaborado pelo Observatório da Emigração, valores de Statistics Norway
</t>
  </si>
  <si>
    <t>Entradas de portugueses na Noruega, 2001-2023</t>
  </si>
  <si>
    <t>http://observatorioemigracao.pt/np4/9906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</si>
</sst>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0" xfId="0" applyNumberFormat="1" applyAlignment="1">
      <alignment horizontal="center" vertical="center"/>
    </xf>
    <xf numFmtId="3" fontId="0" fillId="0" borderId="10" xfId="0" applyNumberFormat="1" applyBorder="1" applyAlignment="1">
      <alignment horizontal="center"/>
    </xf>
    <xf numFmtId="164" fontId="0" fillId="0" borderId="12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right" vertical="center" indent="3"/>
    </xf>
    <xf numFmtId="3" fontId="0" fillId="0" borderId="10" xfId="0" applyNumberFormat="1" applyBorder="1" applyAlignment="1">
      <alignment horizontal="center" vertical="center"/>
    </xf>
    <xf numFmtId="3" fontId="0" fillId="0" borderId="0" xfId="0" applyNumberFormat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na Noruega, 2001-2023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'NoruegaEntradas2001-2023'!$B$5:$B$27</c:f>
              <c:numCache>
                <c:formatCode>General</c:formatCod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numCache>
            </c:numRef>
          </c:cat>
          <c:val>
            <c:numRef>
              <c:f>'NoruegaEntradas2001-2023'!$E$5:$E$27</c:f>
              <c:numCache>
                <c:formatCode>#,##0</c:formatCode>
                <c:ptCount val="23"/>
                <c:pt idx="0">
                  <c:v>70</c:v>
                </c:pt>
                <c:pt idx="1">
                  <c:v>70</c:v>
                </c:pt>
                <c:pt idx="2">
                  <c:v>55</c:v>
                </c:pt>
                <c:pt idx="3">
                  <c:v>76</c:v>
                </c:pt>
                <c:pt idx="4">
                  <c:v>98</c:v>
                </c:pt>
                <c:pt idx="5">
                  <c:v>97</c:v>
                </c:pt>
                <c:pt idx="6">
                  <c:v>156</c:v>
                </c:pt>
                <c:pt idx="7">
                  <c:v>271</c:v>
                </c:pt>
                <c:pt idx="8">
                  <c:v>257</c:v>
                </c:pt>
                <c:pt idx="9">
                  <c:v>284</c:v>
                </c:pt>
                <c:pt idx="10">
                  <c:v>458</c:v>
                </c:pt>
                <c:pt idx="11">
                  <c:v>582</c:v>
                </c:pt>
                <c:pt idx="12">
                  <c:v>815</c:v>
                </c:pt>
                <c:pt idx="13">
                  <c:v>653</c:v>
                </c:pt>
                <c:pt idx="14">
                  <c:v>488</c:v>
                </c:pt>
                <c:pt idx="15">
                  <c:v>427</c:v>
                </c:pt>
                <c:pt idx="16">
                  <c:v>375</c:v>
                </c:pt>
                <c:pt idx="17">
                  <c:v>450</c:v>
                </c:pt>
                <c:pt idx="18">
                  <c:v>432</c:v>
                </c:pt>
                <c:pt idx="19">
                  <c:v>344</c:v>
                </c:pt>
                <c:pt idx="20">
                  <c:v>576</c:v>
                </c:pt>
                <c:pt idx="21">
                  <c:v>784</c:v>
                </c:pt>
                <c:pt idx="22">
                  <c:v>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178368"/>
        <c:axId val="158622848"/>
      </c:lineChart>
      <c:catAx>
        <c:axId val="165178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Gráfico elaborado pelo Observatório da Emigração, valores de Statistics Norway. 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/>
            </a:pPr>
            <a:endParaRPr lang="pt-PT"/>
          </a:p>
        </c:txPr>
        <c:crossAx val="158622848"/>
        <c:crosses val="autoZero"/>
        <c:auto val="1"/>
        <c:lblAlgn val="ctr"/>
        <c:lblOffset val="100"/>
        <c:noMultiLvlLbl val="0"/>
      </c:catAx>
      <c:valAx>
        <c:axId val="158622848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51783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9906" TargetMode="External"/><Relationship Id="rId2" Type="http://schemas.openxmlformats.org/officeDocument/2006/relationships/hyperlink" Target="https://www.ssb.no/statistikkbanken/selectvarval/Define.asp?subjectcode=&amp;ProductId=&amp;MainTable=InnUtvLandbakgr&amp;nvl=&amp;PLanguage=1&amp;nyTmpVar=true&amp;CMSSubjectArea=befolkning&amp;KortNavnWeb=flytting&amp;StatVariant=&amp;checked=true" TargetMode="External"/><Relationship Id="rId1" Type="http://schemas.openxmlformats.org/officeDocument/2006/relationships/hyperlink" Target="http://observatorioemigracao.pt/np4/5867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ssb.no/statistikkbanken/selectvarval/Define.asp?subjectcode=&amp;ProductId=&amp;MainTable=InnUtvLandbakgr&amp;nvl=&amp;PLanguage=1&amp;nyTmpVar=true&amp;CMSSubjectArea=befolkning&amp;KortNavnWeb=flytting&amp;StatVariant=&amp;checke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2" t="s">
        <v>4</v>
      </c>
      <c r="C1" s="32"/>
      <c r="D1" s="32"/>
      <c r="E1" s="33"/>
      <c r="F1" s="4"/>
      <c r="G1" s="4"/>
      <c r="H1" s="5"/>
      <c r="I1"/>
      <c r="M1"/>
      <c r="N1"/>
      <c r="O1"/>
    </row>
    <row r="2" spans="1:20" ht="30" customHeight="1" thickBot="1" x14ac:dyDescent="0.25">
      <c r="A2" s="2"/>
      <c r="B2" s="34" t="s">
        <v>14</v>
      </c>
      <c r="C2" s="34"/>
      <c r="D2" s="34"/>
      <c r="E2" s="35"/>
      <c r="F2" s="35"/>
      <c r="G2" s="35"/>
      <c r="H2" s="6"/>
    </row>
    <row r="3" spans="1:20" ht="30" customHeight="1" x14ac:dyDescent="0.2">
      <c r="A3" s="11"/>
      <c r="B3" s="38" t="s">
        <v>5</v>
      </c>
      <c r="C3" s="40" t="s">
        <v>6</v>
      </c>
      <c r="D3" s="41"/>
      <c r="E3" s="38" t="s">
        <v>7</v>
      </c>
      <c r="F3" s="42"/>
      <c r="G3" s="42"/>
      <c r="H3" s="9"/>
      <c r="I3" s="9"/>
      <c r="J3" s="9"/>
      <c r="K3" s="9"/>
      <c r="L3" s="9"/>
      <c r="M3" s="9"/>
      <c r="N3" s="9"/>
      <c r="O3" s="9"/>
    </row>
    <row r="4" spans="1:20" ht="30" customHeight="1" x14ac:dyDescent="0.2">
      <c r="A4" s="1"/>
      <c r="B4" s="39"/>
      <c r="C4" s="16" t="s">
        <v>8</v>
      </c>
      <c r="D4" s="17" t="s">
        <v>9</v>
      </c>
      <c r="E4" s="18" t="s">
        <v>8</v>
      </c>
      <c r="F4" s="18" t="s">
        <v>10</v>
      </c>
      <c r="G4" s="18" t="s">
        <v>9</v>
      </c>
    </row>
    <row r="5" spans="1:20" ht="15" customHeight="1" x14ac:dyDescent="0.2">
      <c r="B5" s="7">
        <v>2001</v>
      </c>
      <c r="C5" s="29">
        <v>25412</v>
      </c>
      <c r="D5" s="19" t="s">
        <v>11</v>
      </c>
      <c r="E5" s="30">
        <v>70</v>
      </c>
      <c r="F5" s="21">
        <f t="shared" ref="F5:F18" si="0">E5/C5*100</f>
        <v>0.27546041240358887</v>
      </c>
      <c r="G5" s="20" t="s">
        <v>11</v>
      </c>
    </row>
    <row r="6" spans="1:20" ht="15" customHeight="1" x14ac:dyDescent="0.2">
      <c r="B6" s="7">
        <v>2002</v>
      </c>
      <c r="C6" s="22">
        <v>30788</v>
      </c>
      <c r="D6" s="19">
        <f t="shared" ref="D6:D19" si="1">((C6/C5)-1)*100</f>
        <v>21.15535967259563</v>
      </c>
      <c r="E6" s="30">
        <v>70</v>
      </c>
      <c r="F6" s="21">
        <f t="shared" si="0"/>
        <v>0.22736130960114331</v>
      </c>
      <c r="G6" s="20">
        <f t="shared" ref="G6:G18" si="2">((E6/E5)-1)*100</f>
        <v>0</v>
      </c>
    </row>
    <row r="7" spans="1:20" ht="15" customHeight="1" x14ac:dyDescent="0.2">
      <c r="B7" s="7">
        <v>2003</v>
      </c>
      <c r="C7" s="22">
        <v>26787</v>
      </c>
      <c r="D7" s="19">
        <f t="shared" si="1"/>
        <v>-12.995322853059632</v>
      </c>
      <c r="E7" s="30">
        <v>55</v>
      </c>
      <c r="F7" s="21">
        <f t="shared" si="0"/>
        <v>0.20532347780639862</v>
      </c>
      <c r="G7" s="20">
        <f t="shared" si="2"/>
        <v>-21.428571428571431</v>
      </c>
    </row>
    <row r="8" spans="1:20" ht="15" customHeight="1" x14ac:dyDescent="0.2">
      <c r="B8" s="7">
        <v>2004</v>
      </c>
      <c r="C8" s="22">
        <v>27863</v>
      </c>
      <c r="D8" s="19">
        <f t="shared" si="1"/>
        <v>4.0168738567215367</v>
      </c>
      <c r="E8" s="30">
        <v>76</v>
      </c>
      <c r="F8" s="21">
        <f t="shared" si="0"/>
        <v>0.27276316261709077</v>
      </c>
      <c r="G8" s="20">
        <f t="shared" si="2"/>
        <v>38.181818181818187</v>
      </c>
    </row>
    <row r="9" spans="1:20" ht="15" customHeight="1" x14ac:dyDescent="0.2">
      <c r="B9" s="7">
        <v>2005</v>
      </c>
      <c r="C9" s="22">
        <v>31356</v>
      </c>
      <c r="D9" s="19">
        <f t="shared" si="1"/>
        <v>12.536338513440759</v>
      </c>
      <c r="E9" s="30">
        <v>98</v>
      </c>
      <c r="F9" s="21">
        <f t="shared" si="0"/>
        <v>0.3125398647786708</v>
      </c>
      <c r="G9" s="20">
        <f t="shared" si="2"/>
        <v>28.947368421052634</v>
      </c>
      <c r="T9" s="1"/>
    </row>
    <row r="10" spans="1:20" ht="15" customHeight="1" x14ac:dyDescent="0.2">
      <c r="B10" s="7">
        <v>2006</v>
      </c>
      <c r="C10" s="22">
        <v>37429</v>
      </c>
      <c r="D10" s="19">
        <f t="shared" si="1"/>
        <v>19.367904069396612</v>
      </c>
      <c r="E10" s="30">
        <v>97</v>
      </c>
      <c r="F10" s="21">
        <f t="shared" si="0"/>
        <v>0.25915733789307754</v>
      </c>
      <c r="G10" s="20">
        <f t="shared" si="2"/>
        <v>-1.0204081632653073</v>
      </c>
    </row>
    <row r="11" spans="1:20" ht="15" customHeight="1" x14ac:dyDescent="0.2">
      <c r="B11" s="7">
        <v>2007</v>
      </c>
      <c r="C11" s="22">
        <v>53498</v>
      </c>
      <c r="D11" s="19">
        <f t="shared" si="1"/>
        <v>42.931951160864571</v>
      </c>
      <c r="E11" s="30">
        <v>156</v>
      </c>
      <c r="F11" s="21">
        <f t="shared" si="0"/>
        <v>0.29159968596956898</v>
      </c>
      <c r="G11" s="20">
        <f t="shared" si="2"/>
        <v>60.824742268041241</v>
      </c>
    </row>
    <row r="12" spans="1:20" ht="15" customHeight="1" x14ac:dyDescent="0.2">
      <c r="B12" s="7">
        <v>2008</v>
      </c>
      <c r="C12" s="22">
        <v>58820</v>
      </c>
      <c r="D12" s="19">
        <f t="shared" si="1"/>
        <v>9.9480354405772076</v>
      </c>
      <c r="E12" s="30">
        <v>271</v>
      </c>
      <c r="F12" s="21">
        <f t="shared" si="0"/>
        <v>0.46072764365861957</v>
      </c>
      <c r="G12" s="20">
        <f t="shared" si="2"/>
        <v>73.71794871794873</v>
      </c>
    </row>
    <row r="13" spans="1:20" ht="15" customHeight="1" x14ac:dyDescent="0.2">
      <c r="B13" s="7">
        <v>2009</v>
      </c>
      <c r="C13" s="22">
        <v>56680</v>
      </c>
      <c r="D13" s="19">
        <f t="shared" si="1"/>
        <v>-3.6382182930975837</v>
      </c>
      <c r="E13" s="30">
        <v>257</v>
      </c>
      <c r="F13" s="21">
        <f t="shared" si="0"/>
        <v>0.4534227240649259</v>
      </c>
      <c r="G13" s="20">
        <f t="shared" si="2"/>
        <v>-5.1660516605166018</v>
      </c>
    </row>
    <row r="14" spans="1:20" ht="15" customHeight="1" x14ac:dyDescent="0.2">
      <c r="B14" s="7">
        <v>2010</v>
      </c>
      <c r="C14" s="22">
        <v>65065</v>
      </c>
      <c r="D14" s="19">
        <f t="shared" si="1"/>
        <v>14.793577981651374</v>
      </c>
      <c r="E14" s="30">
        <v>284</v>
      </c>
      <c r="F14" s="21">
        <f t="shared" si="0"/>
        <v>0.43648659033274412</v>
      </c>
      <c r="G14" s="20">
        <f t="shared" si="2"/>
        <v>10.505836575875493</v>
      </c>
    </row>
    <row r="15" spans="1:20" ht="15" customHeight="1" x14ac:dyDescent="0.2">
      <c r="B15" s="7">
        <v>2011</v>
      </c>
      <c r="C15" s="22">
        <v>70759</v>
      </c>
      <c r="D15" s="19">
        <f t="shared" si="1"/>
        <v>8.7512487512487525</v>
      </c>
      <c r="E15" s="30">
        <v>458</v>
      </c>
      <c r="F15" s="21">
        <f t="shared" si="0"/>
        <v>0.64726748540821666</v>
      </c>
      <c r="G15" s="20">
        <f t="shared" si="2"/>
        <v>61.267605633802823</v>
      </c>
    </row>
    <row r="16" spans="1:20" ht="15" customHeight="1" x14ac:dyDescent="0.2">
      <c r="B16" s="7">
        <v>2012</v>
      </c>
      <c r="C16" s="22">
        <v>70012</v>
      </c>
      <c r="D16" s="19">
        <f t="shared" si="1"/>
        <v>-1.0556960951963679</v>
      </c>
      <c r="E16" s="30">
        <v>582</v>
      </c>
      <c r="F16" s="21">
        <f t="shared" si="0"/>
        <v>0.83128606524595772</v>
      </c>
      <c r="G16" s="20">
        <f t="shared" si="2"/>
        <v>27.074235807860259</v>
      </c>
    </row>
    <row r="17" spans="1:9" ht="15" customHeight="1" x14ac:dyDescent="0.2">
      <c r="B17" s="7">
        <v>2013</v>
      </c>
      <c r="C17" s="22">
        <v>66934</v>
      </c>
      <c r="D17" s="19">
        <f t="shared" si="1"/>
        <v>-4.3963891904244985</v>
      </c>
      <c r="E17" s="30">
        <v>815</v>
      </c>
      <c r="F17" s="21">
        <f t="shared" si="0"/>
        <v>1.2176173544088207</v>
      </c>
      <c r="G17" s="20">
        <f t="shared" si="2"/>
        <v>40.034364261168378</v>
      </c>
    </row>
    <row r="18" spans="1:9" ht="15" customHeight="1" x14ac:dyDescent="0.2">
      <c r="B18" s="7">
        <v>2014</v>
      </c>
      <c r="C18" s="22">
        <v>61429</v>
      </c>
      <c r="D18" s="19">
        <f t="shared" si="1"/>
        <v>-8.2245196760988399</v>
      </c>
      <c r="E18" s="30">
        <v>653</v>
      </c>
      <c r="F18" s="21">
        <f t="shared" si="0"/>
        <v>1.0630158394243761</v>
      </c>
      <c r="G18" s="20">
        <f t="shared" si="2"/>
        <v>-19.877300613496928</v>
      </c>
    </row>
    <row r="19" spans="1:9" ht="15" customHeight="1" x14ac:dyDescent="0.2">
      <c r="B19" s="7">
        <v>2015</v>
      </c>
      <c r="C19" s="22">
        <v>59067</v>
      </c>
      <c r="D19" s="19">
        <f t="shared" si="1"/>
        <v>-3.8450894528642809</v>
      </c>
      <c r="E19" s="30">
        <v>488</v>
      </c>
      <c r="F19" s="21">
        <f t="shared" ref="F19:F21" si="3">E19/C19*100</f>
        <v>0.82618043916230721</v>
      </c>
      <c r="G19" s="20">
        <f>((E19/E18)-1)*100</f>
        <v>-25.267993874425731</v>
      </c>
    </row>
    <row r="20" spans="1:9" ht="15" customHeight="1" x14ac:dyDescent="0.2">
      <c r="B20" s="7">
        <v>2016</v>
      </c>
      <c r="C20" s="22">
        <v>58508</v>
      </c>
      <c r="D20" s="19">
        <f>((C20/C19)-1)*100</f>
        <v>-0.94638292108960576</v>
      </c>
      <c r="E20" s="30">
        <v>427</v>
      </c>
      <c r="F20" s="21">
        <f t="shared" si="3"/>
        <v>0.72981472619129006</v>
      </c>
      <c r="G20" s="20">
        <f>((E20/E19)-1)*100</f>
        <v>-12.5</v>
      </c>
    </row>
    <row r="21" spans="1:9" ht="15" customHeight="1" x14ac:dyDescent="0.2">
      <c r="B21" s="7">
        <v>2017</v>
      </c>
      <c r="C21" s="22">
        <v>49774</v>
      </c>
      <c r="D21" s="19">
        <f>((C21/C20)-1)*100</f>
        <v>-14.927873111369383</v>
      </c>
      <c r="E21" s="30">
        <v>375</v>
      </c>
      <c r="F21" s="21">
        <f t="shared" si="3"/>
        <v>0.75340539237352833</v>
      </c>
      <c r="G21" s="20">
        <f>((E21/E20)-1)*100</f>
        <v>-12.177985948477755</v>
      </c>
    </row>
    <row r="22" spans="1:9" ht="15" customHeight="1" x14ac:dyDescent="0.2">
      <c r="B22" s="7">
        <v>2018</v>
      </c>
      <c r="C22" s="22">
        <v>44408</v>
      </c>
      <c r="D22" s="19">
        <f t="shared" ref="D22:D27" si="4">((C22/C21)-1)*100</f>
        <v>-10.780728894603609</v>
      </c>
      <c r="E22" s="30">
        <v>450</v>
      </c>
      <c r="F22" s="21">
        <f t="shared" ref="F22" si="5">E22/C22*100</f>
        <v>1.0133309313637182</v>
      </c>
      <c r="G22" s="20">
        <f t="shared" ref="G22" si="6">((E22/E21)-1)*100</f>
        <v>19.999999999999996</v>
      </c>
    </row>
    <row r="23" spans="1:9" ht="15" customHeight="1" x14ac:dyDescent="0.2">
      <c r="B23" s="7">
        <v>2019</v>
      </c>
      <c r="C23" s="22">
        <v>44570</v>
      </c>
      <c r="D23" s="19">
        <f t="shared" si="4"/>
        <v>0.36479913529094965</v>
      </c>
      <c r="E23" s="30">
        <v>432</v>
      </c>
      <c r="F23" s="21">
        <f t="shared" ref="F23" si="7">E23/C23*100</f>
        <v>0.96926183531523447</v>
      </c>
      <c r="G23" s="20">
        <f t="shared" ref="G23" si="8">((E23/E22)-1)*100</f>
        <v>-4.0000000000000036</v>
      </c>
    </row>
    <row r="24" spans="1:9" ht="15" customHeight="1" x14ac:dyDescent="0.2">
      <c r="B24" s="7">
        <v>2020</v>
      </c>
      <c r="C24" s="22">
        <v>30819</v>
      </c>
      <c r="D24" s="19">
        <f t="shared" si="4"/>
        <v>-30.852591429212474</v>
      </c>
      <c r="E24" s="30">
        <v>344</v>
      </c>
      <c r="F24" s="21">
        <f t="shared" ref="F24" si="9">E24/C24*100</f>
        <v>1.1161945553067911</v>
      </c>
      <c r="G24" s="20">
        <f t="shared" ref="G24" si="10">((E24/E23)-1)*100</f>
        <v>-20.370370370370374</v>
      </c>
    </row>
    <row r="25" spans="1:9" ht="15" customHeight="1" x14ac:dyDescent="0.2">
      <c r="B25" s="7">
        <v>2021</v>
      </c>
      <c r="C25" s="22">
        <v>46607</v>
      </c>
      <c r="D25" s="19">
        <f t="shared" si="4"/>
        <v>51.228138485998898</v>
      </c>
      <c r="E25" s="30">
        <v>576</v>
      </c>
      <c r="F25" s="21">
        <f t="shared" ref="F25:F27" si="11">E25/C25*100</f>
        <v>1.2358658570600982</v>
      </c>
      <c r="G25" s="20">
        <f t="shared" ref="G25" si="12">((E25/E24)-1)*100</f>
        <v>67.441860465116292</v>
      </c>
    </row>
    <row r="26" spans="1:9" ht="15" customHeight="1" x14ac:dyDescent="0.2">
      <c r="B26" s="7">
        <v>2022</v>
      </c>
      <c r="C26" s="22">
        <v>83282</v>
      </c>
      <c r="D26" s="19">
        <f t="shared" si="4"/>
        <v>78.689896367498434</v>
      </c>
      <c r="E26" s="30">
        <v>784</v>
      </c>
      <c r="F26" s="21">
        <f t="shared" ref="F26:F27" si="13">E26/C26*100</f>
        <v>0.94137989001224753</v>
      </c>
      <c r="G26" s="20">
        <f t="shared" ref="G26:G27" si="14">((E26/E25)-1)*100</f>
        <v>36.111111111111114</v>
      </c>
    </row>
    <row r="27" spans="1:9" ht="15" customHeight="1" x14ac:dyDescent="0.2">
      <c r="B27" s="26">
        <v>2023</v>
      </c>
      <c r="C27" s="27">
        <v>79493</v>
      </c>
      <c r="D27" s="23">
        <f t="shared" si="4"/>
        <v>-4.5496025551739923</v>
      </c>
      <c r="E27" s="28">
        <v>709</v>
      </c>
      <c r="F27" s="24">
        <f t="shared" si="13"/>
        <v>0.89190243166064942</v>
      </c>
      <c r="G27" s="25">
        <f t="shared" si="14"/>
        <v>-9.5663265306122458</v>
      </c>
    </row>
    <row r="28" spans="1:9" ht="15" customHeight="1" x14ac:dyDescent="0.2">
      <c r="E28" s="1"/>
    </row>
    <row r="29" spans="1:9" ht="15" customHeight="1" x14ac:dyDescent="0.2">
      <c r="A29" s="12" t="s">
        <v>1</v>
      </c>
      <c r="B29" s="43" t="s">
        <v>13</v>
      </c>
      <c r="C29" s="43"/>
      <c r="D29" s="43"/>
      <c r="E29" s="43"/>
      <c r="F29" s="43"/>
      <c r="G29" s="43"/>
    </row>
    <row r="30" spans="1:9" ht="45" customHeight="1" x14ac:dyDescent="0.2">
      <c r="A30" s="12"/>
      <c r="B30" s="44" t="s">
        <v>12</v>
      </c>
      <c r="C30" s="44"/>
      <c r="D30" s="44"/>
      <c r="E30" s="44"/>
      <c r="F30" s="44"/>
      <c r="G30" s="44"/>
      <c r="I30" s="8"/>
    </row>
    <row r="31" spans="1:9" ht="15" customHeight="1" x14ac:dyDescent="0.2">
      <c r="A31" s="13" t="s">
        <v>2</v>
      </c>
      <c r="B31" s="36">
        <v>45379</v>
      </c>
      <c r="C31" s="36"/>
      <c r="D31" s="36"/>
      <c r="E31" s="37"/>
      <c r="F31" s="37"/>
      <c r="G31" s="37"/>
    </row>
    <row r="32" spans="1:9" ht="15" customHeight="1" x14ac:dyDescent="0.2">
      <c r="A32" s="14" t="s">
        <v>3</v>
      </c>
      <c r="B32" s="31" t="s">
        <v>15</v>
      </c>
      <c r="C32" s="31"/>
      <c r="D32" s="31"/>
      <c r="E32" s="31"/>
      <c r="F32" s="31"/>
      <c r="G32" s="31"/>
    </row>
    <row r="33" spans="1:15" ht="15" customHeight="1" thickBot="1" x14ac:dyDescent="0.25">
      <c r="A33" s="15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</sheetData>
  <mergeCells count="9">
    <mergeCell ref="B32:G32"/>
    <mergeCell ref="B1:E1"/>
    <mergeCell ref="B2:G2"/>
    <mergeCell ref="B31:G31"/>
    <mergeCell ref="B3:B4"/>
    <mergeCell ref="C3:D3"/>
    <mergeCell ref="E3:G3"/>
    <mergeCell ref="B29:G29"/>
    <mergeCell ref="B30:G30"/>
  </mergeCells>
  <hyperlinks>
    <hyperlink ref="B32" r:id="rId1" display="http://observatorioemigracao.pt/np4/5867.html" xr:uid="{00000000-0004-0000-0000-000000000000}"/>
    <hyperlink ref="B30" r:id="rId2" display="https://www.ssb.no/statistikkbanken/selectvarval/Define.asp?subjectcode=&amp;ProductId=&amp;MainTable=InnUtvLandbakgr&amp;nvl=&amp;PLanguage=1&amp;nyTmpVar=true&amp;CMSSubjectArea=befolkning&amp;KortNavnWeb=flytting&amp;StatVariant=&amp;checked=true" xr:uid="{00000000-0004-0000-0000-000001000000}"/>
    <hyperlink ref="B32:G32" r:id="rId3" display="http://observatorioemigracao.pt/np4/9906" xr:uid="{00000000-0004-0000-0000-000002000000}"/>
    <hyperlink ref="B30:G30" r:id="rId4" display="https://www.ssb.no/en" xr:uid="{00000000-0004-0000-0000-000003000000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NoruegaEntradas2001-2023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2024-04-15T11:07:48Z</dcterms:modified>
</cp:coreProperties>
</file>