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10B1ACCD-A7B2-4F17-9B74-43AB91F5A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dorraEntradas2004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2" i="1"/>
  <c r="F23" i="1"/>
  <c r="F22" i="1"/>
  <c r="G23" i="1"/>
  <c r="G22" i="1"/>
  <c r="G21" i="1"/>
  <c r="F21" i="1"/>
  <c r="D21" i="1"/>
  <c r="G20" i="1"/>
  <c r="F20" i="1"/>
  <c r="G19" i="1"/>
  <c r="F19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<sst xmlns="http://schemas.openxmlformats.org/spreadsheetml/2006/main" count="19" uniqueCount="16">
  <si>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</si>
  <si>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</si>
  <si>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</si>
  <si>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</si>
  <si>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</si>
  <si>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</si>
  <si>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</si>
  <si>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</si>
  <si>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</si>
  <si>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</si>
  <si>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</si>
  <si>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</si>
  <si>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http://www.estadistica.ad/serveiestudis/web/index.asp</t>
  </si>
  <si>
    <t xml:space="preserve">Quadro elaborado pelo Observatório da Emigração, valores de Departament d'Estadística.
</t>
  </si>
  <si>
    <t>Entradas de portugueses em Andorra, 2004-2022</t>
  </si>
  <si>
    <t>http://observatorioemigracao.pt/np4/9327.html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</si>
</sst>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Andorra, 2004-2022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'AndorraEntradas2004-2022'!$B$5:$B$23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'AndorraEntradas2004-2022'!$E$5:$E$23</c:f>
              <c:numCache>
                <c:formatCode>#,##0</c:formatCode>
                <c:ptCount val="19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234</c:v>
                </c:pt>
                <c:pt idx="13">
                  <c:v>288</c:v>
                </c:pt>
                <c:pt idx="14">
                  <c:v>297</c:v>
                </c:pt>
                <c:pt idx="15">
                  <c:v>339</c:v>
                </c:pt>
                <c:pt idx="16">
                  <c:v>181</c:v>
                </c:pt>
                <c:pt idx="17">
                  <c:v>154</c:v>
                </c:pt>
                <c:pt idx="18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Figura elaborada pelo Observatório da Emigração, valores de 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327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2004</v>
      </c>
      <c r="C5" s="23">
        <v>13362</v>
      </c>
      <c r="D5" s="19" t="s">
        <v>11</v>
      </c>
      <c r="E5" s="24">
        <v>2292</v>
      </c>
      <c r="F5" s="21">
        <f>E5/C5*100</f>
        <v>17.153120790300854</v>
      </c>
      <c r="G5" s="20" t="s">
        <v>11</v>
      </c>
    </row>
    <row r="6" spans="1:20" ht="15" customHeight="1" x14ac:dyDescent="0.2">
      <c r="B6" s="7">
        <v>2005</v>
      </c>
      <c r="C6" s="23">
        <v>13328</v>
      </c>
      <c r="D6" s="19">
        <f>((C6/C5)-1)*100</f>
        <v>-0.25445292620864812</v>
      </c>
      <c r="E6" s="24">
        <v>2776</v>
      </c>
      <c r="F6" s="21">
        <f t="shared" ref="F6:F15" si="0">E6/C6*100</f>
        <v>20.828331332533011</v>
      </c>
      <c r="G6" s="20">
        <f t="shared" ref="G6:G15" si="1">((E6/E5)-1)*100</f>
        <v>21.116928446771375</v>
      </c>
      <c r="T6" s="1"/>
    </row>
    <row r="7" spans="1:20" ht="15" customHeight="1" x14ac:dyDescent="0.2">
      <c r="B7" s="7">
        <v>2006</v>
      </c>
      <c r="C7" s="23">
        <v>10718</v>
      </c>
      <c r="D7" s="19">
        <f>((C7/C6)-1)*100</f>
        <v>-19.582833133253295</v>
      </c>
      <c r="E7" s="24">
        <v>2099</v>
      </c>
      <c r="F7" s="21">
        <f t="shared" si="0"/>
        <v>19.583877589102443</v>
      </c>
      <c r="G7" s="20">
        <f t="shared" si="1"/>
        <v>-24.387608069164269</v>
      </c>
    </row>
    <row r="8" spans="1:20" ht="15" customHeight="1" x14ac:dyDescent="0.2">
      <c r="B8" s="7">
        <v>2007</v>
      </c>
      <c r="C8" s="23">
        <v>4550</v>
      </c>
      <c r="D8" s="19">
        <f t="shared" ref="D8:D16" si="2">((C8/C7)-1)*100</f>
        <v>-57.548050009330098</v>
      </c>
      <c r="E8" s="24">
        <v>1587</v>
      </c>
      <c r="F8" s="21">
        <f t="shared" si="0"/>
        <v>34.879120879120876</v>
      </c>
      <c r="G8" s="20">
        <f t="shared" si="1"/>
        <v>-24.392567889471174</v>
      </c>
    </row>
    <row r="9" spans="1:20" ht="15" customHeight="1" x14ac:dyDescent="0.2">
      <c r="B9" s="7">
        <v>2008</v>
      </c>
      <c r="C9" s="23">
        <v>2776</v>
      </c>
      <c r="D9" s="19">
        <f t="shared" si="2"/>
        <v>-38.989010989010985</v>
      </c>
      <c r="E9" s="24">
        <v>736</v>
      </c>
      <c r="F9" s="21">
        <f t="shared" si="0"/>
        <v>26.512968299711815</v>
      </c>
      <c r="G9" s="20">
        <f t="shared" si="1"/>
        <v>-53.623188405797094</v>
      </c>
    </row>
    <row r="10" spans="1:20" ht="15" customHeight="1" x14ac:dyDescent="0.2">
      <c r="B10" s="7">
        <v>2009</v>
      </c>
      <c r="C10" s="23">
        <v>2386</v>
      </c>
      <c r="D10" s="19">
        <f t="shared" si="2"/>
        <v>-14.048991354466855</v>
      </c>
      <c r="E10" s="24">
        <v>466</v>
      </c>
      <c r="F10" s="21">
        <f t="shared" si="0"/>
        <v>19.53059513830679</v>
      </c>
      <c r="G10" s="20">
        <f t="shared" si="1"/>
        <v>-36.684782608695656</v>
      </c>
    </row>
    <row r="11" spans="1:20" ht="15" customHeight="1" x14ac:dyDescent="0.2">
      <c r="B11" s="7">
        <v>2010</v>
      </c>
      <c r="C11" s="23">
        <v>2139</v>
      </c>
      <c r="D11" s="19">
        <f t="shared" si="2"/>
        <v>-10.35205364626991</v>
      </c>
      <c r="E11" s="24">
        <v>415</v>
      </c>
      <c r="F11" s="21">
        <f t="shared" si="0"/>
        <v>19.401589527816736</v>
      </c>
      <c r="G11" s="20">
        <f t="shared" si="1"/>
        <v>-10.94420600858369</v>
      </c>
    </row>
    <row r="12" spans="1:20" ht="15" customHeight="1" x14ac:dyDescent="0.2">
      <c r="B12" s="7">
        <v>2011</v>
      </c>
      <c r="C12" s="23">
        <v>1834</v>
      </c>
      <c r="D12" s="19">
        <f t="shared" si="2"/>
        <v>-14.258999532491822</v>
      </c>
      <c r="E12" s="24">
        <v>327</v>
      </c>
      <c r="F12" s="21">
        <f t="shared" si="0"/>
        <v>17.829880043620502</v>
      </c>
      <c r="G12" s="20">
        <f t="shared" si="1"/>
        <v>-21.204819277108435</v>
      </c>
    </row>
    <row r="13" spans="1:20" ht="15" customHeight="1" x14ac:dyDescent="0.2">
      <c r="B13" s="7">
        <v>2012</v>
      </c>
      <c r="C13" s="23">
        <v>1848</v>
      </c>
      <c r="D13" s="19">
        <f t="shared" si="2"/>
        <v>0.76335877862594437</v>
      </c>
      <c r="E13" s="24">
        <v>250</v>
      </c>
      <c r="F13" s="21">
        <f t="shared" si="0"/>
        <v>13.528138528138529</v>
      </c>
      <c r="G13" s="20">
        <f t="shared" si="1"/>
        <v>-23.547400611620795</v>
      </c>
    </row>
    <row r="14" spans="1:20" ht="15" customHeight="1" x14ac:dyDescent="0.2">
      <c r="B14" s="7">
        <v>2013</v>
      </c>
      <c r="C14" s="23">
        <v>2013</v>
      </c>
      <c r="D14" s="19">
        <f t="shared" si="2"/>
        <v>8.9285714285714199</v>
      </c>
      <c r="E14" s="24">
        <v>246</v>
      </c>
      <c r="F14" s="21">
        <f t="shared" si="0"/>
        <v>12.220566318926975</v>
      </c>
      <c r="G14" s="20">
        <f t="shared" si="1"/>
        <v>-1.6000000000000014</v>
      </c>
    </row>
    <row r="15" spans="1:20" ht="15" customHeight="1" x14ac:dyDescent="0.2">
      <c r="B15" s="7">
        <v>2014</v>
      </c>
      <c r="C15" s="23">
        <v>2275</v>
      </c>
      <c r="D15" s="19">
        <f t="shared" si="2"/>
        <v>13.015399900645797</v>
      </c>
      <c r="E15" s="24">
        <v>244</v>
      </c>
      <c r="F15" s="21">
        <f t="shared" si="0"/>
        <v>10.725274725274724</v>
      </c>
      <c r="G15" s="20">
        <f t="shared" si="1"/>
        <v>-0.81300813008130524</v>
      </c>
    </row>
    <row r="16" spans="1:20" ht="15" customHeight="1" x14ac:dyDescent="0.2">
      <c r="B16" s="7">
        <v>2015</v>
      </c>
      <c r="C16" s="23">
        <v>2864</v>
      </c>
      <c r="D16" s="19">
        <f t="shared" si="2"/>
        <v>25.890109890109891</v>
      </c>
      <c r="E16" s="24">
        <v>303</v>
      </c>
      <c r="F16" s="21">
        <f t="shared" ref="F16:F18" si="3">E16/C16*100</f>
        <v>10.579608938547485</v>
      </c>
      <c r="G16" s="20">
        <f>((E16/E15)-1)*100</f>
        <v>24.180327868852469</v>
      </c>
    </row>
    <row r="17" spans="1:15" ht="15" customHeight="1" x14ac:dyDescent="0.2">
      <c r="B17" s="7">
        <v>2016</v>
      </c>
      <c r="C17" s="23">
        <v>3121</v>
      </c>
      <c r="D17" s="19">
        <f>((C17/C16)-1)*100</f>
        <v>8.97346368715084</v>
      </c>
      <c r="E17" s="24">
        <v>234</v>
      </c>
      <c r="F17" s="21">
        <f t="shared" si="3"/>
        <v>7.4975969240628011</v>
      </c>
      <c r="G17" s="20">
        <f>((E17/E16)-1)*100</f>
        <v>-22.772277227722771</v>
      </c>
    </row>
    <row r="18" spans="1:15" ht="15" customHeight="1" x14ac:dyDescent="0.2">
      <c r="B18" s="7">
        <v>2017</v>
      </c>
      <c r="C18" s="23">
        <v>3506</v>
      </c>
      <c r="D18" s="19">
        <f>((C18/C17)-1)*100</f>
        <v>12.335789810958019</v>
      </c>
      <c r="E18" s="24">
        <v>288</v>
      </c>
      <c r="F18" s="21">
        <f t="shared" si="3"/>
        <v>8.2144894466628635</v>
      </c>
      <c r="G18" s="20">
        <f>((E18/E17)-1)*100</f>
        <v>23.076923076923084</v>
      </c>
    </row>
    <row r="19" spans="1:15" ht="15" customHeight="1" x14ac:dyDescent="0.2">
      <c r="B19" s="7">
        <v>2018</v>
      </c>
      <c r="C19" s="23">
        <v>3311</v>
      </c>
      <c r="D19" s="19">
        <f t="shared" ref="D19:D23" si="4">((C19/C18)-1)*100</f>
        <v>-5.5618938961779829</v>
      </c>
      <c r="E19" s="24">
        <v>297</v>
      </c>
      <c r="F19" s="21">
        <f t="shared" ref="F19:F20" si="5">E19/C19*100</f>
        <v>8.9700996677740861</v>
      </c>
      <c r="G19" s="20">
        <f t="shared" ref="G19:G20" si="6">((E19/E18)-1)*100</f>
        <v>3.125</v>
      </c>
    </row>
    <row r="20" spans="1:15" ht="15" customHeight="1" x14ac:dyDescent="0.2">
      <c r="B20" s="7">
        <v>2019</v>
      </c>
      <c r="C20" s="23">
        <v>3374</v>
      </c>
      <c r="D20" s="19">
        <f t="shared" si="4"/>
        <v>1.9027484143763207</v>
      </c>
      <c r="E20" s="24">
        <v>339</v>
      </c>
      <c r="F20" s="21">
        <f t="shared" si="5"/>
        <v>10.04742145820984</v>
      </c>
      <c r="G20" s="20">
        <f t="shared" si="6"/>
        <v>14.141414141414144</v>
      </c>
    </row>
    <row r="21" spans="1:15" ht="15" customHeight="1" x14ac:dyDescent="0.2">
      <c r="B21" s="7">
        <v>2020</v>
      </c>
      <c r="C21" s="23">
        <v>2520</v>
      </c>
      <c r="D21" s="19">
        <f t="shared" si="4"/>
        <v>-25.311203319502074</v>
      </c>
      <c r="E21" s="24">
        <v>181</v>
      </c>
      <c r="F21" s="21">
        <f t="shared" ref="F21:F23" si="7">E21/C21*100</f>
        <v>7.1825396825396819</v>
      </c>
      <c r="G21" s="20">
        <f t="shared" ref="G21:G23" si="8">((E21/E20)-1)*100</f>
        <v>-46.607669616519175</v>
      </c>
    </row>
    <row r="22" spans="1:15" ht="15" customHeight="1" x14ac:dyDescent="0.2">
      <c r="B22" s="7">
        <v>2021</v>
      </c>
      <c r="C22" s="23">
        <v>3536</v>
      </c>
      <c r="D22" s="19">
        <f t="shared" si="4"/>
        <v>40.317460317460309</v>
      </c>
      <c r="E22" s="24">
        <v>154</v>
      </c>
      <c r="F22" s="21">
        <f t="shared" si="7"/>
        <v>4.3552036199095019</v>
      </c>
      <c r="G22" s="20">
        <f t="shared" si="8"/>
        <v>-14.917127071823199</v>
      </c>
    </row>
    <row r="23" spans="1:15" ht="15" customHeight="1" x14ac:dyDescent="0.2">
      <c r="B23" s="22">
        <v>2022</v>
      </c>
      <c r="C23" s="25">
        <v>4270</v>
      </c>
      <c r="D23" s="26">
        <f t="shared" si="4"/>
        <v>20.757918552036191</v>
      </c>
      <c r="E23" s="27">
        <v>207</v>
      </c>
      <c r="F23" s="28">
        <f t="shared" si="7"/>
        <v>4.8477751756440277</v>
      </c>
      <c r="G23" s="29">
        <f t="shared" si="8"/>
        <v>34.415584415584412</v>
      </c>
    </row>
    <row r="24" spans="1:15" ht="15" customHeight="1" x14ac:dyDescent="0.2">
      <c r="E24" s="1"/>
    </row>
    <row r="25" spans="1:15" ht="15" customHeight="1" x14ac:dyDescent="0.2">
      <c r="A25" s="12" t="s">
        <v>1</v>
      </c>
      <c r="B25" s="42" t="s">
        <v>13</v>
      </c>
      <c r="C25" s="42"/>
      <c r="D25" s="42"/>
      <c r="E25" s="42"/>
      <c r="F25" s="42"/>
      <c r="G25" s="42"/>
    </row>
    <row r="26" spans="1:15" ht="45" customHeight="1" x14ac:dyDescent="0.2">
      <c r="A26" s="12"/>
      <c r="B26" s="43" t="s">
        <v>12</v>
      </c>
      <c r="C26" s="42"/>
      <c r="D26" s="42"/>
      <c r="E26" s="42"/>
      <c r="F26" s="42"/>
      <c r="G26" s="42"/>
      <c r="I26" s="8"/>
    </row>
    <row r="27" spans="1:15" ht="15" customHeight="1" x14ac:dyDescent="0.2">
      <c r="A27" s="13" t="s">
        <v>2</v>
      </c>
      <c r="B27" s="35">
        <v>45133</v>
      </c>
      <c r="C27" s="35"/>
      <c r="D27" s="35"/>
      <c r="E27" s="36"/>
      <c r="F27" s="36"/>
      <c r="G27" s="36"/>
    </row>
    <row r="28" spans="1:15" ht="15" customHeight="1" x14ac:dyDescent="0.2">
      <c r="A28" s="14" t="s">
        <v>3</v>
      </c>
      <c r="B28" s="30" t="s">
        <v>15</v>
      </c>
      <c r="C28" s="30"/>
      <c r="D28" s="30"/>
      <c r="E28" s="30"/>
      <c r="F28" s="30"/>
      <c r="G28" s="30"/>
    </row>
    <row r="29" spans="1:15" ht="15" customHeight="1" thickBot="1" x14ac:dyDescent="0.25">
      <c r="A29" s="1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</sheetData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G26"/>
  </mergeCells>
  <hyperlinks>
    <hyperlink ref="B28" r:id="rId1" display="http://observatorioemigracao.pt/np4/5870.html" xr:uid="{00000000-0004-0000-0000-000000000000}"/>
    <hyperlink ref="B26" r:id="rId2" xr:uid="{00000000-0004-0000-0000-000001000000}"/>
    <hyperlink ref="B28:G28" r:id="rId3" display="http://observatorioemigracao.pt/np4/932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AndorraEntradas2004-2022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2023-08-14T09:06:46Z</dcterms:modified>
</cp:coreProperties>
</file>