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BF668EB8-0681-4F70-91D1-CB09CD8B2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lândiaEntrada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G27" i="1"/>
  <c r="F27" i="1"/>
  <c r="D27" i="1"/>
  <c r="D26" i="1"/>
  <c r="F26" i="1"/>
  <c r="G25" i="1"/>
  <c r="F25" i="1"/>
  <c r="D25" i="1"/>
  <c r="F24" i="1" l="1"/>
  <c r="F23" i="1"/>
  <c r="G24" i="1"/>
  <c r="G23" i="1"/>
  <c r="G22" i="1"/>
  <c r="D24" i="1"/>
  <c r="D23" i="1"/>
  <c r="D22" i="1" l="1"/>
  <c r="F22" i="1"/>
  <c r="G21" i="1" l="1"/>
  <c r="D21" i="1"/>
  <c r="F21" i="1"/>
  <c r="G20" i="1" l="1"/>
  <c r="F20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<sst xmlns="http://schemas.openxmlformats.org/spreadsheetml/2006/main" count="19" uniqueCount="16">
  <si>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</si>
  <si>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</si>
  <si>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</si>
  <si>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</si>
  <si>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</si>
  <si>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</si>
  <si>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</si>
  <si>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</si>
  <si>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</si>
  <si>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</si>
  <si>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</si>
  <si>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</si>
  <si>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Statistics Iceland.</t>
  </si>
  <si>
    <t>http://www.statice.is</t>
  </si>
  <si>
    <t>Entradas de portugueses na Islândia, 2000-2022</t>
  </si>
  <si>
    <t>http://observatorioemigracao.pt/np4/9185.html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</si>
</sst>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Islândia,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'IslândiaEntradas2000-2022'!$B$5:$B$27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'IslândiaEntradas2000-2022'!$E$5:$E$27</c:f>
              <c:numCache>
                <c:formatCode>#,##0</c:formatCode>
                <c:ptCount val="23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36</c:v>
                </c:pt>
                <c:pt idx="12">
                  <c:v>42</c:v>
                </c:pt>
                <c:pt idx="13">
                  <c:v>88</c:v>
                </c:pt>
                <c:pt idx="14">
                  <c:v>92</c:v>
                </c:pt>
                <c:pt idx="15">
                  <c:v>117</c:v>
                </c:pt>
                <c:pt idx="16">
                  <c:v>220</c:v>
                </c:pt>
                <c:pt idx="17">
                  <c:v>270</c:v>
                </c:pt>
                <c:pt idx="18">
                  <c:v>332</c:v>
                </c:pt>
                <c:pt idx="19">
                  <c:v>249</c:v>
                </c:pt>
                <c:pt idx="20">
                  <c:v>160</c:v>
                </c:pt>
                <c:pt idx="21">
                  <c:v>204</c:v>
                </c:pt>
                <c:pt idx="22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185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/5873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4" t="s">
        <v>4</v>
      </c>
      <c r="C1" s="34"/>
      <c r="D1" s="34"/>
      <c r="E1" s="35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37"/>
      <c r="I2" s="6"/>
    </row>
    <row r="3" spans="1:21" ht="30" customHeight="1" x14ac:dyDescent="0.2">
      <c r="A3" s="12"/>
      <c r="B3" s="44" t="s">
        <v>5</v>
      </c>
      <c r="C3" s="46" t="s">
        <v>6</v>
      </c>
      <c r="D3" s="47"/>
      <c r="E3" s="44" t="s">
        <v>7</v>
      </c>
      <c r="F3" s="48"/>
      <c r="G3" s="48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5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2462</v>
      </c>
      <c r="D5" s="26" t="s">
        <v>11</v>
      </c>
      <c r="E5" s="24">
        <v>25</v>
      </c>
      <c r="F5" s="29">
        <f>E5/C5*100</f>
        <v>1.0154346060113728</v>
      </c>
      <c r="G5" s="29" t="s">
        <v>11</v>
      </c>
    </row>
    <row r="6" spans="1:21" ht="15" customHeight="1" x14ac:dyDescent="0.2">
      <c r="B6" s="7">
        <v>2001</v>
      </c>
      <c r="C6" s="22">
        <v>2515</v>
      </c>
      <c r="D6" s="27">
        <f>((C6/C5)-1)*100</f>
        <v>2.1527213647441146</v>
      </c>
      <c r="E6" s="24">
        <v>33</v>
      </c>
      <c r="F6" s="29">
        <f t="shared" ref="F6:F20" si="0">E6/C6*100</f>
        <v>1.312127236580517</v>
      </c>
      <c r="G6" s="31">
        <f>((E6/E5)-1)*100</f>
        <v>32.000000000000007</v>
      </c>
    </row>
    <row r="7" spans="1:21" ht="15" customHeight="1" x14ac:dyDescent="0.2">
      <c r="B7" s="7">
        <v>2002</v>
      </c>
      <c r="C7" s="22">
        <v>1855</v>
      </c>
      <c r="D7" s="27">
        <f t="shared" ref="D7:D17" si="1">((C7/C6)-1)*100</f>
        <v>-26.242544731610341</v>
      </c>
      <c r="E7" s="24">
        <v>7</v>
      </c>
      <c r="F7" s="29">
        <f t="shared" si="0"/>
        <v>0.37735849056603776</v>
      </c>
      <c r="G7" s="31">
        <f t="shared" ref="G7:G17" si="2">((E7/E6)-1)*100</f>
        <v>-78.787878787878782</v>
      </c>
    </row>
    <row r="8" spans="1:21" ht="15" customHeight="1" x14ac:dyDescent="0.2">
      <c r="B8" s="7">
        <v>2003</v>
      </c>
      <c r="C8" s="22">
        <v>1353</v>
      </c>
      <c r="D8" s="27">
        <f t="shared" si="1"/>
        <v>-27.061994609164419</v>
      </c>
      <c r="E8" s="24">
        <v>13</v>
      </c>
      <c r="F8" s="29">
        <f t="shared" si="0"/>
        <v>0.96082779009608288</v>
      </c>
      <c r="G8" s="31">
        <f t="shared" si="2"/>
        <v>85.714285714285722</v>
      </c>
    </row>
    <row r="9" spans="1:21" ht="15" customHeight="1" x14ac:dyDescent="0.2">
      <c r="B9" s="7">
        <v>2004</v>
      </c>
      <c r="C9" s="22">
        <v>2512</v>
      </c>
      <c r="D9" s="27">
        <f t="shared" si="1"/>
        <v>85.661492978566159</v>
      </c>
      <c r="E9" s="24">
        <v>520</v>
      </c>
      <c r="F9" s="29">
        <f t="shared" si="0"/>
        <v>20.70063694267516</v>
      </c>
      <c r="G9" s="31">
        <f t="shared" si="2"/>
        <v>3900</v>
      </c>
    </row>
    <row r="10" spans="1:21" ht="15" customHeight="1" x14ac:dyDescent="0.2">
      <c r="B10" s="7">
        <v>2005</v>
      </c>
      <c r="C10" s="22">
        <v>4680</v>
      </c>
      <c r="D10" s="27">
        <f t="shared" si="1"/>
        <v>86.30573248407643</v>
      </c>
      <c r="E10" s="24">
        <v>221</v>
      </c>
      <c r="F10" s="29">
        <f t="shared" si="0"/>
        <v>4.7222222222222223</v>
      </c>
      <c r="G10" s="31">
        <f t="shared" si="2"/>
        <v>-57.499999999999993</v>
      </c>
      <c r="U10" s="1"/>
    </row>
    <row r="11" spans="1:21" ht="15" customHeight="1" x14ac:dyDescent="0.2">
      <c r="B11" s="7">
        <v>2006</v>
      </c>
      <c r="C11" s="22">
        <v>7070</v>
      </c>
      <c r="D11" s="27">
        <f t="shared" si="1"/>
        <v>51.068376068376068</v>
      </c>
      <c r="E11" s="24">
        <v>357</v>
      </c>
      <c r="F11" s="29">
        <f t="shared" si="0"/>
        <v>5.0495049504950495</v>
      </c>
      <c r="G11" s="31">
        <f t="shared" si="2"/>
        <v>61.53846153846154</v>
      </c>
    </row>
    <row r="12" spans="1:21" ht="15" customHeight="1" x14ac:dyDescent="0.2">
      <c r="B12" s="7">
        <v>2007</v>
      </c>
      <c r="C12" s="22">
        <v>9318</v>
      </c>
      <c r="D12" s="27">
        <f t="shared" si="1"/>
        <v>31.796322489391791</v>
      </c>
      <c r="E12" s="24">
        <v>240</v>
      </c>
      <c r="F12" s="29">
        <f t="shared" si="0"/>
        <v>2.5756600128782998</v>
      </c>
      <c r="G12" s="31">
        <f t="shared" si="2"/>
        <v>-32.773109243697476</v>
      </c>
    </row>
    <row r="13" spans="1:21" ht="15" customHeight="1" x14ac:dyDescent="0.2">
      <c r="B13" s="7">
        <v>2008</v>
      </c>
      <c r="C13" s="22">
        <v>7471</v>
      </c>
      <c r="D13" s="27">
        <f t="shared" si="1"/>
        <v>-19.821850182442581</v>
      </c>
      <c r="E13" s="24">
        <v>287</v>
      </c>
      <c r="F13" s="29">
        <f t="shared" si="0"/>
        <v>3.841520546111632</v>
      </c>
      <c r="G13" s="31">
        <f t="shared" si="2"/>
        <v>19.583333333333329</v>
      </c>
    </row>
    <row r="14" spans="1:21" ht="15" customHeight="1" x14ac:dyDescent="0.2">
      <c r="B14" s="7">
        <v>2009</v>
      </c>
      <c r="C14" s="22">
        <v>3392</v>
      </c>
      <c r="D14" s="27">
        <f t="shared" si="1"/>
        <v>-54.597778075224198</v>
      </c>
      <c r="E14" s="24">
        <v>57</v>
      </c>
      <c r="F14" s="29">
        <f t="shared" si="0"/>
        <v>1.6804245283018868</v>
      </c>
      <c r="G14" s="31">
        <f t="shared" si="2"/>
        <v>-80.139372822299649</v>
      </c>
    </row>
    <row r="15" spans="1:21" ht="15" customHeight="1" x14ac:dyDescent="0.2">
      <c r="B15" s="7">
        <v>2010</v>
      </c>
      <c r="C15" s="22">
        <v>2988</v>
      </c>
      <c r="D15" s="27">
        <f t="shared" si="1"/>
        <v>-11.910377358490564</v>
      </c>
      <c r="E15" s="24">
        <v>22</v>
      </c>
      <c r="F15" s="29">
        <f t="shared" si="0"/>
        <v>0.73627844712182056</v>
      </c>
      <c r="G15" s="31">
        <f t="shared" si="2"/>
        <v>-61.403508771929829</v>
      </c>
    </row>
    <row r="16" spans="1:21" ht="15" customHeight="1" x14ac:dyDescent="0.2">
      <c r="B16" s="7">
        <v>2011</v>
      </c>
      <c r="C16" s="22">
        <v>2754</v>
      </c>
      <c r="D16" s="27">
        <f t="shared" si="1"/>
        <v>-7.8313253012048172</v>
      </c>
      <c r="E16" s="24">
        <v>36</v>
      </c>
      <c r="F16" s="29">
        <f t="shared" si="0"/>
        <v>1.3071895424836601</v>
      </c>
      <c r="G16" s="31">
        <f t="shared" si="2"/>
        <v>63.636363636363647</v>
      </c>
    </row>
    <row r="17" spans="1:10" ht="15" customHeight="1" x14ac:dyDescent="0.2">
      <c r="B17" s="7">
        <v>2012</v>
      </c>
      <c r="C17" s="22">
        <v>2827</v>
      </c>
      <c r="D17" s="27">
        <f t="shared" si="1"/>
        <v>2.6506899055918742</v>
      </c>
      <c r="E17" s="24">
        <v>42</v>
      </c>
      <c r="F17" s="29">
        <f t="shared" si="0"/>
        <v>1.4856738592147152</v>
      </c>
      <c r="G17" s="31">
        <f t="shared" si="2"/>
        <v>16.666666666666675</v>
      </c>
    </row>
    <row r="18" spans="1:10" ht="15" customHeight="1" x14ac:dyDescent="0.2">
      <c r="B18" s="7">
        <v>2013</v>
      </c>
      <c r="C18" s="22">
        <v>3932</v>
      </c>
      <c r="D18" s="27">
        <f>((C18/C17)-1)*100</f>
        <v>39.087371772196676</v>
      </c>
      <c r="E18" s="24">
        <v>88</v>
      </c>
      <c r="F18" s="29">
        <f t="shared" si="0"/>
        <v>2.2380467955239061</v>
      </c>
      <c r="G18" s="31">
        <f>((E18/E17)-1)*100</f>
        <v>109.52380952380953</v>
      </c>
    </row>
    <row r="19" spans="1:10" ht="15" customHeight="1" x14ac:dyDescent="0.2">
      <c r="B19" s="7">
        <v>2014</v>
      </c>
      <c r="C19" s="22">
        <v>4348</v>
      </c>
      <c r="D19" s="27">
        <f t="shared" ref="D19:D20" si="3">((C19/C18)-1)*100</f>
        <v>10.579857578840279</v>
      </c>
      <c r="E19" s="24">
        <v>92</v>
      </c>
      <c r="F19" s="29">
        <f t="shared" si="0"/>
        <v>2.1159153633854646</v>
      </c>
      <c r="G19" s="31">
        <f t="shared" ref="G19:G20" si="4">((E19/E18)-1)*100</f>
        <v>4.5454545454545414</v>
      </c>
    </row>
    <row r="20" spans="1:10" ht="15" customHeight="1" x14ac:dyDescent="0.2">
      <c r="B20" s="7">
        <v>2015</v>
      </c>
      <c r="C20" s="22">
        <v>4963</v>
      </c>
      <c r="D20" s="27">
        <f t="shared" si="3"/>
        <v>14.144434222631098</v>
      </c>
      <c r="E20" s="24">
        <v>117</v>
      </c>
      <c r="F20" s="29">
        <f t="shared" si="0"/>
        <v>2.3574450936933307</v>
      </c>
      <c r="G20" s="31">
        <f t="shared" si="4"/>
        <v>27.173913043478272</v>
      </c>
    </row>
    <row r="21" spans="1:10" ht="15" customHeight="1" x14ac:dyDescent="0.2">
      <c r="B21" s="7">
        <v>2016</v>
      </c>
      <c r="C21" s="22">
        <v>7859</v>
      </c>
      <c r="D21" s="27">
        <f>((C21/C20)-1)*100</f>
        <v>58.351803344751161</v>
      </c>
      <c r="E21" s="24">
        <v>220</v>
      </c>
      <c r="F21" s="29">
        <f t="shared" ref="F21:F24" si="5">E21/C21*100</f>
        <v>2.7993383382109682</v>
      </c>
      <c r="G21" s="31">
        <f>((E21/E20)-1)*100</f>
        <v>88.034188034188034</v>
      </c>
    </row>
    <row r="22" spans="1:10" ht="15" customHeight="1" x14ac:dyDescent="0.2">
      <c r="B22" s="7">
        <v>2017</v>
      </c>
      <c r="C22" s="22">
        <v>11758</v>
      </c>
      <c r="D22" s="27">
        <f>((C22/C21)-1)*100</f>
        <v>49.61190991220257</v>
      </c>
      <c r="E22" s="24">
        <v>270</v>
      </c>
      <c r="F22" s="29">
        <f t="shared" si="5"/>
        <v>2.2963088960707605</v>
      </c>
      <c r="G22" s="31">
        <f>((E22/E21)-1)*100</f>
        <v>22.72727272727273</v>
      </c>
    </row>
    <row r="23" spans="1:10" ht="15" customHeight="1" x14ac:dyDescent="0.2">
      <c r="B23" s="7">
        <v>2018</v>
      </c>
      <c r="C23" s="22">
        <v>11537</v>
      </c>
      <c r="D23" s="27">
        <f t="shared" ref="D23:D27" si="6">((C23/C22)-1)*100</f>
        <v>-1.8795713556727378</v>
      </c>
      <c r="E23" s="24">
        <v>332</v>
      </c>
      <c r="F23" s="29">
        <f t="shared" si="5"/>
        <v>2.877697841726619</v>
      </c>
      <c r="G23" s="31">
        <f t="shared" ref="G23:G24" si="7">((E23/E22)-1)*100</f>
        <v>22.962962962962962</v>
      </c>
    </row>
    <row r="24" spans="1:10" ht="15" customHeight="1" x14ac:dyDescent="0.2">
      <c r="B24" s="7">
        <v>2019</v>
      </c>
      <c r="C24" s="22">
        <v>9546</v>
      </c>
      <c r="D24" s="27">
        <f t="shared" si="6"/>
        <v>-17.257519285776201</v>
      </c>
      <c r="E24" s="24">
        <v>249</v>
      </c>
      <c r="F24" s="29">
        <f t="shared" si="5"/>
        <v>2.6084223758642366</v>
      </c>
      <c r="G24" s="31">
        <f t="shared" si="7"/>
        <v>-25</v>
      </c>
    </row>
    <row r="25" spans="1:10" ht="15" customHeight="1" x14ac:dyDescent="0.2">
      <c r="B25" s="7">
        <v>2020</v>
      </c>
      <c r="C25" s="22">
        <v>7711</v>
      </c>
      <c r="D25" s="27">
        <f t="shared" si="6"/>
        <v>-19.222711083176204</v>
      </c>
      <c r="E25" s="24">
        <v>160</v>
      </c>
      <c r="F25" s="29">
        <f t="shared" ref="F25:F27" si="8">E25/C25*100</f>
        <v>2.0749578524186227</v>
      </c>
      <c r="G25" s="31">
        <f t="shared" ref="G25:G26" si="9">((E25/E24)-1)*100</f>
        <v>-35.742971887550198</v>
      </c>
    </row>
    <row r="26" spans="1:10" ht="15" customHeight="1" x14ac:dyDescent="0.2">
      <c r="B26" s="7">
        <v>2021</v>
      </c>
      <c r="C26" s="22">
        <v>8547</v>
      </c>
      <c r="D26" s="27">
        <f t="shared" si="6"/>
        <v>10.8416547788873</v>
      </c>
      <c r="E26" s="24">
        <v>204</v>
      </c>
      <c r="F26" s="29">
        <f t="shared" ref="F26:F27" si="10">E26/C26*100</f>
        <v>2.3868023868023869</v>
      </c>
      <c r="G26" s="31">
        <f t="shared" si="9"/>
        <v>27.499999999999993</v>
      </c>
    </row>
    <row r="27" spans="1:10" ht="15" customHeight="1" x14ac:dyDescent="0.2">
      <c r="B27" s="10">
        <v>2022</v>
      </c>
      <c r="C27" s="23">
        <v>15438</v>
      </c>
      <c r="D27" s="28">
        <f t="shared" si="6"/>
        <v>80.624780624780627</v>
      </c>
      <c r="E27" s="25">
        <v>360</v>
      </c>
      <c r="F27" s="30">
        <f t="shared" si="10"/>
        <v>2.3319082782743878</v>
      </c>
      <c r="G27" s="32">
        <f t="shared" ref="G27" si="11">((E27/E26)-1)*100</f>
        <v>76.470588235294116</v>
      </c>
    </row>
    <row r="29" spans="1:10" ht="15" customHeight="1" x14ac:dyDescent="0.2">
      <c r="A29" s="13" t="s">
        <v>1</v>
      </c>
      <c r="B29" s="38" t="s">
        <v>12</v>
      </c>
      <c r="C29" s="38"/>
      <c r="D29" s="38"/>
      <c r="E29" s="38"/>
      <c r="F29" s="38"/>
      <c r="G29" s="38"/>
      <c r="H29" s="38"/>
    </row>
    <row r="30" spans="1:10" ht="30" customHeight="1" x14ac:dyDescent="0.2">
      <c r="A30" s="13"/>
      <c r="B30" s="41" t="s">
        <v>13</v>
      </c>
      <c r="C30" s="41"/>
      <c r="D30" s="41"/>
      <c r="E30" s="42"/>
      <c r="F30" s="42"/>
      <c r="G30" s="42"/>
      <c r="H30" s="42"/>
      <c r="I30" s="43"/>
      <c r="J30" s="8"/>
    </row>
    <row r="31" spans="1:10" ht="15" customHeight="1" x14ac:dyDescent="0.2">
      <c r="A31" s="14" t="s">
        <v>2</v>
      </c>
      <c r="B31" s="39">
        <v>45063</v>
      </c>
      <c r="C31" s="39"/>
      <c r="D31" s="39"/>
      <c r="E31" s="40"/>
      <c r="F31" s="40"/>
      <c r="G31" s="40"/>
      <c r="H31" s="40"/>
    </row>
    <row r="32" spans="1:10" ht="15" customHeight="1" x14ac:dyDescent="0.2">
      <c r="A32" s="15" t="s">
        <v>3</v>
      </c>
      <c r="B32" s="33" t="s">
        <v>15</v>
      </c>
      <c r="C32" s="33"/>
      <c r="D32" s="33"/>
      <c r="E32" s="33"/>
      <c r="F32" s="33"/>
      <c r="G32" s="33"/>
      <c r="H32" s="33"/>
    </row>
    <row r="33" spans="1:16" ht="15" customHeight="1" thickBot="1" x14ac:dyDescent="0.25">
      <c r="A33" s="16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5" spans="1:16" ht="15" customHeight="1" x14ac:dyDescent="0.2">
      <c r="E35" s="1"/>
    </row>
    <row r="37" spans="1:16" ht="15" customHeight="1" x14ac:dyDescent="0.2">
      <c r="E37" s="1"/>
    </row>
  </sheetData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/5873.html" xr:uid="{00000000-0004-0000-0000-000000000000}"/>
    <hyperlink ref="B30" r:id="rId2" xr:uid="{00000000-0004-0000-0000-000001000000}"/>
    <hyperlink ref="B32:H32" r:id="rId3" display="http://observatorioemigracao.pt/np4/918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IslândiaEntradas2000-2022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2023-05-29T11:10:18Z</dcterms:modified>
</cp:coreProperties>
</file>