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BA339E96-3D9D-4338-8A2C-1CB4637E5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urgo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<sst xmlns="http://schemas.openxmlformats.org/spreadsheetml/2006/main" count="19" uniqueCount="16">
  <si>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</si>
  <si>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</si>
  <si>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</si>
  <si>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</si>
  <si>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</si>
  <si>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</si>
  <si>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</si>
  <si>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</si>
  <si>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</si>
  <si>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</si>
  <si>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</si>
  <si>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</si>
  <si>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</si>
  <si>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https://statistiques.public.lu/fr.html</t>
  </si>
  <si>
    <t>Entradas de portugueses no Luxemburgo, 2000-2022</t>
  </si>
  <si>
    <t>http://observatorioemigracao.pt/np4/9126.html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</si>
</sst>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'LuxemburgoEntradas2000-2022'!$B$5:$B$27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'LuxemburgoEntradas2000-2022'!$E$5:$E$27</c:f>
              <c:numCache>
                <c:formatCode>#,##0</c:formatCode>
                <c:ptCount val="23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126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11765</v>
      </c>
      <c r="D5" s="19" t="s">
        <v>11</v>
      </c>
      <c r="E5" s="29">
        <v>2193</v>
      </c>
      <c r="F5" s="23">
        <f>E5/C5*100</f>
        <v>18.64003399915002</v>
      </c>
      <c r="G5" s="21" t="s">
        <v>11</v>
      </c>
    </row>
    <row r="6" spans="1:20" ht="15" customHeight="1" x14ac:dyDescent="0.2">
      <c r="B6" s="7">
        <v>2001</v>
      </c>
      <c r="C6" s="28">
        <v>12135</v>
      </c>
      <c r="D6" s="19">
        <f>((C6/C5)-1)*100</f>
        <v>3.1449213769655815</v>
      </c>
      <c r="E6" s="29">
        <v>2293</v>
      </c>
      <c r="F6" s="23">
        <f t="shared" ref="F6:F20" si="0">E6/C6*100</f>
        <v>18.895756077461886</v>
      </c>
      <c r="G6" s="21">
        <f>((E6/E5)-1)*100</f>
        <v>4.5599635202918432</v>
      </c>
    </row>
    <row r="7" spans="1:20" ht="15" customHeight="1" x14ac:dyDescent="0.2">
      <c r="B7" s="7">
        <v>2002</v>
      </c>
      <c r="C7" s="28">
        <v>12101</v>
      </c>
      <c r="D7" s="19">
        <f t="shared" ref="D7:D20" si="1">((C7/C6)-1)*100</f>
        <v>-0.28018129377832546</v>
      </c>
      <c r="E7" s="29">
        <v>2767</v>
      </c>
      <c r="F7" s="23">
        <f t="shared" si="0"/>
        <v>22.865878852987358</v>
      </c>
      <c r="G7" s="21">
        <f t="shared" ref="G7:G20" si="2">((E7/E6)-1)*100</f>
        <v>20.671609245529865</v>
      </c>
    </row>
    <row r="8" spans="1:20" ht="15" customHeight="1" x14ac:dyDescent="0.2">
      <c r="B8" s="7">
        <v>2003</v>
      </c>
      <c r="C8" s="28">
        <v>13158</v>
      </c>
      <c r="D8" s="19">
        <f t="shared" si="1"/>
        <v>8.7348153045202928</v>
      </c>
      <c r="E8" s="29">
        <v>3857</v>
      </c>
      <c r="F8" s="23">
        <f t="shared" si="0"/>
        <v>29.312965496276028</v>
      </c>
      <c r="G8" s="21">
        <f t="shared" si="2"/>
        <v>39.39284423563425</v>
      </c>
    </row>
    <row r="9" spans="1:20" ht="15" customHeight="1" x14ac:dyDescent="0.2">
      <c r="B9" s="7">
        <v>2004</v>
      </c>
      <c r="C9" s="28">
        <v>12872</v>
      </c>
      <c r="D9" s="19">
        <f t="shared" si="1"/>
        <v>-2.1735826113391088</v>
      </c>
      <c r="E9" s="29">
        <v>3542</v>
      </c>
      <c r="F9" s="23">
        <f t="shared" si="0"/>
        <v>27.517091361093847</v>
      </c>
      <c r="G9" s="21">
        <f t="shared" si="2"/>
        <v>-8.1669691470054424</v>
      </c>
    </row>
    <row r="10" spans="1:20" ht="15" customHeight="1" x14ac:dyDescent="0.2">
      <c r="B10" s="7">
        <v>2005</v>
      </c>
      <c r="C10" s="28">
        <v>14397</v>
      </c>
      <c r="D10" s="19">
        <f t="shared" si="1"/>
        <v>11.847420758234929</v>
      </c>
      <c r="E10" s="29">
        <v>3761</v>
      </c>
      <c r="F10" s="23">
        <f t="shared" si="0"/>
        <v>26.123497950962005</v>
      </c>
      <c r="G10" s="21">
        <f t="shared" si="2"/>
        <v>6.1829474872953094</v>
      </c>
      <c r="T10" s="1"/>
    </row>
    <row r="11" spans="1:20" ht="15" customHeight="1" x14ac:dyDescent="0.2">
      <c r="B11" s="7">
        <v>2006</v>
      </c>
      <c r="C11" s="28">
        <v>14352</v>
      </c>
      <c r="D11" s="19">
        <f t="shared" si="1"/>
        <v>-0.31256511773286588</v>
      </c>
      <c r="E11" s="29">
        <v>3796</v>
      </c>
      <c r="F11" s="23">
        <f t="shared" si="0"/>
        <v>26.44927536231884</v>
      </c>
      <c r="G11" s="21">
        <f t="shared" si="2"/>
        <v>0.93060356288221513</v>
      </c>
    </row>
    <row r="12" spans="1:20" ht="15" customHeight="1" x14ac:dyDescent="0.2">
      <c r="B12" s="7">
        <v>2007</v>
      </c>
      <c r="C12" s="28">
        <v>16675</v>
      </c>
      <c r="D12" s="19">
        <f t="shared" si="1"/>
        <v>16.185897435897445</v>
      </c>
      <c r="E12" s="29">
        <v>4385</v>
      </c>
      <c r="F12" s="23">
        <f t="shared" si="0"/>
        <v>26.296851574212894</v>
      </c>
      <c r="G12" s="21">
        <f t="shared" si="2"/>
        <v>15.516332982086411</v>
      </c>
    </row>
    <row r="13" spans="1:20" ht="15" customHeight="1" x14ac:dyDescent="0.2">
      <c r="B13" s="7">
        <v>2008</v>
      </c>
      <c r="C13" s="28">
        <v>17758</v>
      </c>
      <c r="D13" s="19">
        <f t="shared" si="1"/>
        <v>6.4947526236881492</v>
      </c>
      <c r="E13" s="29">
        <v>4531</v>
      </c>
      <c r="F13" s="23">
        <f t="shared" si="0"/>
        <v>25.515260727559408</v>
      </c>
      <c r="G13" s="21">
        <f t="shared" si="2"/>
        <v>3.3295324971493789</v>
      </c>
    </row>
    <row r="14" spans="1:20" ht="15" customHeight="1" x14ac:dyDescent="0.2">
      <c r="B14" s="7">
        <v>2009</v>
      </c>
      <c r="C14" s="28">
        <v>15751</v>
      </c>
      <c r="D14" s="19">
        <f t="shared" si="1"/>
        <v>-11.301948417614593</v>
      </c>
      <c r="E14" s="29">
        <v>3844</v>
      </c>
      <c r="F14" s="23">
        <f t="shared" si="0"/>
        <v>24.404799695257445</v>
      </c>
      <c r="G14" s="21">
        <f t="shared" si="2"/>
        <v>-15.162215846391526</v>
      </c>
    </row>
    <row r="15" spans="1:20" ht="15" customHeight="1" x14ac:dyDescent="0.2">
      <c r="B15" s="7">
        <v>2010</v>
      </c>
      <c r="C15" s="28">
        <v>16962</v>
      </c>
      <c r="D15" s="19">
        <f t="shared" si="1"/>
        <v>7.6884007364611762</v>
      </c>
      <c r="E15" s="29">
        <v>3845</v>
      </c>
      <c r="F15" s="23">
        <f>E15/C15*100</f>
        <v>22.668317415399127</v>
      </c>
      <c r="G15" s="21">
        <f t="shared" si="2"/>
        <v>2.6014568158161389E-2</v>
      </c>
    </row>
    <row r="16" spans="1:20" ht="15" customHeight="1" x14ac:dyDescent="0.2">
      <c r="B16" s="7">
        <v>2011</v>
      </c>
      <c r="C16" s="28">
        <v>20268</v>
      </c>
      <c r="D16" s="19">
        <f t="shared" si="1"/>
        <v>19.490626105412101</v>
      </c>
      <c r="E16" s="29">
        <v>4977</v>
      </c>
      <c r="F16" s="23">
        <f t="shared" si="0"/>
        <v>24.555950266429839</v>
      </c>
      <c r="G16" s="21">
        <f t="shared" si="2"/>
        <v>29.440832249674909</v>
      </c>
    </row>
    <row r="17" spans="1:9" ht="15" customHeight="1" x14ac:dyDescent="0.2">
      <c r="B17" s="7">
        <v>2012</v>
      </c>
      <c r="C17" s="28">
        <v>20478</v>
      </c>
      <c r="D17" s="19">
        <f t="shared" si="1"/>
        <v>1.0361160449970486</v>
      </c>
      <c r="E17" s="29">
        <v>5193</v>
      </c>
      <c r="F17" s="23">
        <f t="shared" si="0"/>
        <v>25.358921769704075</v>
      </c>
      <c r="G17" s="21">
        <f t="shared" si="2"/>
        <v>4.3399638336347302</v>
      </c>
    </row>
    <row r="18" spans="1:9" ht="15" customHeight="1" x14ac:dyDescent="0.2">
      <c r="B18" s="7">
        <v>2013</v>
      </c>
      <c r="C18" s="28">
        <v>21098</v>
      </c>
      <c r="D18" s="19">
        <f t="shared" si="1"/>
        <v>3.0276394179119093</v>
      </c>
      <c r="E18" s="29">
        <v>4590</v>
      </c>
      <c r="F18" s="23">
        <f t="shared" si="0"/>
        <v>21.755616646127596</v>
      </c>
      <c r="G18" s="21">
        <f t="shared" si="2"/>
        <v>-11.611785095320625</v>
      </c>
    </row>
    <row r="19" spans="1:9" ht="15" customHeight="1" x14ac:dyDescent="0.2">
      <c r="B19" s="7">
        <v>2014</v>
      </c>
      <c r="C19" s="28">
        <v>22332</v>
      </c>
      <c r="D19" s="19">
        <f t="shared" si="1"/>
        <v>5.8488956299175276</v>
      </c>
      <c r="E19" s="29">
        <v>3832</v>
      </c>
      <c r="F19" s="23">
        <f t="shared" si="0"/>
        <v>17.159233387067886</v>
      </c>
      <c r="G19" s="21">
        <f t="shared" si="2"/>
        <v>-16.514161220043576</v>
      </c>
    </row>
    <row r="20" spans="1:9" ht="15" customHeight="1" x14ac:dyDescent="0.2">
      <c r="B20" s="7">
        <v>2015</v>
      </c>
      <c r="C20" s="28">
        <v>23803</v>
      </c>
      <c r="D20" s="19">
        <f t="shared" si="1"/>
        <v>6.586960415547205</v>
      </c>
      <c r="E20" s="29">
        <v>3525</v>
      </c>
      <c r="F20" s="23">
        <f t="shared" si="0"/>
        <v>14.809057681804816</v>
      </c>
      <c r="G20" s="21">
        <f t="shared" si="2"/>
        <v>-8.0114822546972881</v>
      </c>
    </row>
    <row r="21" spans="1:9" ht="15" customHeight="1" x14ac:dyDescent="0.2">
      <c r="B21" s="7">
        <v>2016</v>
      </c>
      <c r="C21" s="28">
        <v>22888</v>
      </c>
      <c r="D21" s="19">
        <f>((C21/C20)-1)*100</f>
        <v>-3.8440532705961483</v>
      </c>
      <c r="E21" s="29">
        <v>3355</v>
      </c>
      <c r="F21" s="23">
        <f>E21/C21*100</f>
        <v>14.658336246067808</v>
      </c>
      <c r="G21" s="21">
        <f>((E21/E20)-1)*100</f>
        <v>-4.8226950354609883</v>
      </c>
    </row>
    <row r="22" spans="1:9" ht="15" customHeight="1" x14ac:dyDescent="0.2">
      <c r="B22" s="7">
        <v>2017</v>
      </c>
      <c r="C22" s="28">
        <v>24379</v>
      </c>
      <c r="D22" s="19">
        <f>((C22/C21)-1)*100</f>
        <v>6.5143306536176171</v>
      </c>
      <c r="E22" s="29">
        <v>3342</v>
      </c>
      <c r="F22" s="23">
        <f>E22/C22*100</f>
        <v>13.708519627548299</v>
      </c>
      <c r="G22" s="21">
        <f>((E22/E21)-1)*100</f>
        <v>-0.38748137108792768</v>
      </c>
    </row>
    <row r="23" spans="1:9" ht="15" customHeight="1" x14ac:dyDescent="0.2">
      <c r="B23" s="7">
        <v>2018</v>
      </c>
      <c r="C23" s="28">
        <v>24644</v>
      </c>
      <c r="D23" s="19">
        <f t="shared" ref="D23:D27" si="3">((C23/C22)-1)*100</f>
        <v>1.0870011075105657</v>
      </c>
      <c r="E23" s="29">
        <v>3501</v>
      </c>
      <c r="F23" s="23">
        <f t="shared" ref="F23" si="4">E23/C23*100</f>
        <v>14.206297678948223</v>
      </c>
      <c r="G23" s="21">
        <f t="shared" ref="G23" si="5">((E23/E22)-1)*100</f>
        <v>4.7576301615798844</v>
      </c>
    </row>
    <row r="24" spans="1:9" ht="15" customHeight="1" x14ac:dyDescent="0.2">
      <c r="B24" s="7">
        <v>2019</v>
      </c>
      <c r="C24" s="28">
        <v>26668</v>
      </c>
      <c r="D24" s="19">
        <f t="shared" si="3"/>
        <v>8.2129524427852587</v>
      </c>
      <c r="E24" s="29">
        <v>3752</v>
      </c>
      <c r="F24" s="23">
        <f t="shared" ref="F24" si="6">E24/C24*100</f>
        <v>14.069296535173242</v>
      </c>
      <c r="G24" s="21">
        <f t="shared" ref="G24" si="7">((E24/E23)-1)*100</f>
        <v>7.1693801770922549</v>
      </c>
    </row>
    <row r="25" spans="1:9" ht="15" customHeight="1" x14ac:dyDescent="0.2">
      <c r="B25" s="7">
        <v>2020</v>
      </c>
      <c r="C25" s="28">
        <v>22490</v>
      </c>
      <c r="D25" s="19">
        <f t="shared" si="3"/>
        <v>-15.666716664166792</v>
      </c>
      <c r="E25" s="29">
        <v>3286</v>
      </c>
      <c r="F25" s="23">
        <f t="shared" ref="F25:F27" si="8">E25/C25*100</f>
        <v>14.610938194753222</v>
      </c>
      <c r="G25" s="21">
        <f t="shared" ref="G25" si="9">((E25/E24)-1)*100</f>
        <v>-12.420042643923246</v>
      </c>
    </row>
    <row r="26" spans="1:9" ht="15" customHeight="1" x14ac:dyDescent="0.2">
      <c r="B26" s="7">
        <v>2021</v>
      </c>
      <c r="C26" s="28">
        <v>25335</v>
      </c>
      <c r="D26" s="19">
        <f t="shared" si="3"/>
        <v>12.65006669630948</v>
      </c>
      <c r="E26" s="29">
        <v>3885</v>
      </c>
      <c r="F26" s="23">
        <f t="shared" ref="F26:F27" si="10">E26/C26*100</f>
        <v>15.334517465956187</v>
      </c>
      <c r="G26" s="21">
        <f t="shared" ref="G26:G27" si="11">((E26/E25)-1)*100</f>
        <v>18.228849665246493</v>
      </c>
    </row>
    <row r="27" spans="1:9" ht="15" customHeight="1" x14ac:dyDescent="0.2">
      <c r="B27" s="27">
        <v>2022</v>
      </c>
      <c r="C27" s="30">
        <v>31433</v>
      </c>
      <c r="D27" s="20">
        <f t="shared" si="3"/>
        <v>24.069469113874085</v>
      </c>
      <c r="E27" s="31">
        <v>3633</v>
      </c>
      <c r="F27" s="24">
        <f t="shared" si="10"/>
        <v>11.55791683899087</v>
      </c>
      <c r="G27" s="22">
        <f t="shared" si="11"/>
        <v>-6.4864864864864868</v>
      </c>
    </row>
    <row r="29" spans="1:9" ht="15" customHeight="1" x14ac:dyDescent="0.2">
      <c r="A29" s="12" t="s">
        <v>1</v>
      </c>
      <c r="B29" s="44" t="s">
        <v>12</v>
      </c>
      <c r="C29" s="44"/>
      <c r="D29" s="44"/>
      <c r="E29" s="44"/>
      <c r="F29" s="44"/>
      <c r="G29" s="44"/>
    </row>
    <row r="30" spans="1:9" ht="30" customHeight="1" x14ac:dyDescent="0.2">
      <c r="A30" s="12"/>
      <c r="B30" s="26" t="s">
        <v>13</v>
      </c>
      <c r="C30" s="26"/>
      <c r="D30" s="26"/>
      <c r="E30" s="25"/>
      <c r="F30" s="25"/>
      <c r="G30" s="25"/>
      <c r="I30" s="8"/>
    </row>
    <row r="31" spans="1:9" ht="15" customHeight="1" x14ac:dyDescent="0.2">
      <c r="A31" s="13" t="s">
        <v>2</v>
      </c>
      <c r="B31" s="37">
        <v>45035</v>
      </c>
      <c r="C31" s="37"/>
      <c r="D31" s="37"/>
      <c r="E31" s="38"/>
      <c r="F31" s="38"/>
      <c r="G31" s="38"/>
    </row>
    <row r="32" spans="1:9" ht="15" customHeight="1" x14ac:dyDescent="0.2">
      <c r="A32" s="14" t="s">
        <v>3</v>
      </c>
      <c r="B32" s="32" t="s">
        <v>15</v>
      </c>
      <c r="C32" s="32"/>
      <c r="D32" s="32"/>
      <c r="E32" s="32"/>
      <c r="F32" s="32"/>
      <c r="G32" s="32"/>
    </row>
    <row r="33" spans="1:15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6" spans="1:15" ht="15" customHeight="1" x14ac:dyDescent="0.2">
      <c r="E36" s="1"/>
    </row>
    <row r="40" spans="1:15" ht="15" customHeight="1" x14ac:dyDescent="0.2">
      <c r="A40"/>
    </row>
    <row r="41" spans="1:15" ht="15" customHeight="1" x14ac:dyDescent="0.2">
      <c r="A4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</sheetData>
  <mergeCells count="8">
    <mergeCell ref="B32:G32"/>
    <mergeCell ref="B1:E1"/>
    <mergeCell ref="B2:G2"/>
    <mergeCell ref="B31:G31"/>
    <mergeCell ref="B3:B4"/>
    <mergeCell ref="C3:D3"/>
    <mergeCell ref="E3:G3"/>
    <mergeCell ref="B29:G29"/>
  </mergeCells>
  <hyperlinks>
    <hyperlink ref="B32" r:id="rId1" display="http://observatorioemigracao.pt/np4/5835.html" xr:uid="{00000000-0004-0000-0000-000000000000}"/>
    <hyperlink ref="B30" r:id="rId2" xr:uid="{00000000-0004-0000-0000-000001000000}"/>
    <hyperlink ref="B32:G32" r:id="rId3" display="http://observatorioemigracao.pt/np4/912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2023-04-19T09:36:11Z</dcterms:modified>
</cp:coreProperties>
</file>