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105170FD-E6EE-4E76-9F83-FA1F854F6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 Entradas 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D27" i="1"/>
  <c r="D26" i="1"/>
  <c r="D25" i="1"/>
  <c r="D24" i="1"/>
  <c r="D23" i="1" l="1"/>
  <c r="G23" i="1"/>
  <c r="F23" i="1"/>
  <c r="G22" i="1" l="1"/>
  <c r="D22" i="1"/>
  <c r="F22" i="1"/>
  <c r="D21" i="1" l="1"/>
  <c r="G21" i="1"/>
  <c r="F21" i="1"/>
  <c r="G18" i="1" l="1"/>
  <c r="G19" i="1"/>
  <c r="G20" i="1"/>
  <c r="D18" i="1"/>
  <c r="D6" i="1"/>
  <c r="D19" i="1"/>
  <c r="D20" i="1"/>
  <c r="D17" i="1"/>
  <c r="F19" i="1"/>
  <c r="F18" i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<sst xmlns="http://schemas.openxmlformats.org/spreadsheetml/2006/main" count="19" uniqueCount="16">
  <si>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</si>
  <si>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</si>
  <si>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</si>
  <si>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</si>
  <si>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</si>
  <si>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</si>
  <si>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</si>
  <si>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</si>
  <si>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</si>
  <si>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</si>
  <si>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</si>
  <si>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</si>
  <si>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Department for Work and Pensions</t>
  </si>
  <si>
    <t>https://sw.stat-xplore.dwp.gov.uk</t>
  </si>
  <si>
    <t>Entradas de portugueses no Reino Unido, 2000-2022</t>
  </si>
  <si>
    <t>http://observatorioemigracao.pt/np4/9036.html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</si>
</sst>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Reino Unido,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numRef>
              <c:f>'RU Entradas 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'RU Entradas 2000-2022'!$E$5:$E$27</c:f>
              <c:numCache>
                <c:formatCode>#,##0</c:formatCode>
                <c:ptCount val="23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  <c:pt idx="21">
                  <c:v>13551</c:v>
                </c:pt>
                <c:pt idx="22">
                  <c:v>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036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6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0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21" ht="15" customHeight="1" x14ac:dyDescent="0.2">
      <c r="B5" s="7">
        <v>2000</v>
      </c>
      <c r="C5" s="20">
        <v>260424</v>
      </c>
      <c r="D5" s="25" t="s">
        <v>11</v>
      </c>
      <c r="E5" s="23">
        <v>1811</v>
      </c>
      <c r="F5" s="28">
        <f>E5/C5*100</f>
        <v>0.69540441741160575</v>
      </c>
      <c r="G5" s="28" t="s">
        <v>11</v>
      </c>
    </row>
    <row r="6" spans="1:21" ht="15" customHeight="1" x14ac:dyDescent="0.2">
      <c r="B6" s="7">
        <v>2001</v>
      </c>
      <c r="C6" s="21">
        <v>262239</v>
      </c>
      <c r="D6" s="26">
        <f>((C6/C5)-1)*100</f>
        <v>0.69694037415906074</v>
      </c>
      <c r="E6" s="23">
        <v>4396</v>
      </c>
      <c r="F6" s="28">
        <f t="shared" ref="F6:F20" si="0">E6/C6*100</f>
        <v>1.6763334210395862</v>
      </c>
      <c r="G6" s="28">
        <f>((E6/E5)-1)*100</f>
        <v>142.73881833241302</v>
      </c>
    </row>
    <row r="7" spans="1:21" ht="15" customHeight="1" x14ac:dyDescent="0.2">
      <c r="B7" s="7">
        <v>2002</v>
      </c>
      <c r="C7" s="21">
        <v>311288</v>
      </c>
      <c r="D7" s="26">
        <f t="shared" ref="D7:D16" si="1">((C7/C6)-1)*100</f>
        <v>18.703930384115264</v>
      </c>
      <c r="E7" s="23">
        <v>7915</v>
      </c>
      <c r="F7" s="28">
        <f t="shared" si="0"/>
        <v>2.5426614581994809</v>
      </c>
      <c r="G7" s="28">
        <f t="shared" ref="G7:G20" si="2">((E7/E6)-1)*100</f>
        <v>80.05004549590538</v>
      </c>
    </row>
    <row r="8" spans="1:21" ht="15" customHeight="1" x14ac:dyDescent="0.2">
      <c r="B8" s="7">
        <v>2003</v>
      </c>
      <c r="C8" s="21">
        <v>362152</v>
      </c>
      <c r="D8" s="26">
        <f t="shared" si="1"/>
        <v>16.339852483873464</v>
      </c>
      <c r="E8" s="23">
        <v>12603</v>
      </c>
      <c r="F8" s="28">
        <f t="shared" si="0"/>
        <v>3.4800304844374743</v>
      </c>
      <c r="G8" s="28">
        <f t="shared" si="2"/>
        <v>59.229311433986112</v>
      </c>
    </row>
    <row r="9" spans="1:21" ht="15" customHeight="1" x14ac:dyDescent="0.2">
      <c r="B9" s="7">
        <v>2004</v>
      </c>
      <c r="C9" s="21">
        <v>412740</v>
      </c>
      <c r="D9" s="26">
        <f t="shared" si="1"/>
        <v>13.968720316331273</v>
      </c>
      <c r="E9" s="23">
        <v>13867</v>
      </c>
      <c r="F9" s="28">
        <f t="shared" si="0"/>
        <v>3.3597422105926249</v>
      </c>
      <c r="G9" s="28">
        <f t="shared" si="2"/>
        <v>10.029358089343798</v>
      </c>
    </row>
    <row r="10" spans="1:21" ht="15" customHeight="1" x14ac:dyDescent="0.2">
      <c r="B10" s="7">
        <v>2005</v>
      </c>
      <c r="C10" s="21">
        <v>618692</v>
      </c>
      <c r="D10" s="26">
        <f t="shared" si="1"/>
        <v>49.898725589959781</v>
      </c>
      <c r="E10" s="23">
        <v>11712</v>
      </c>
      <c r="F10" s="28">
        <f t="shared" si="0"/>
        <v>1.8930259321277794</v>
      </c>
      <c r="G10" s="28">
        <f t="shared" si="2"/>
        <v>-15.540491815100598</v>
      </c>
      <c r="U10" s="1"/>
    </row>
    <row r="11" spans="1:21" ht="15" customHeight="1" x14ac:dyDescent="0.2">
      <c r="B11" s="7">
        <v>2006</v>
      </c>
      <c r="C11" s="21">
        <v>632937</v>
      </c>
      <c r="D11" s="26">
        <f t="shared" si="1"/>
        <v>2.3024380467179251</v>
      </c>
      <c r="E11" s="23">
        <v>9696</v>
      </c>
      <c r="F11" s="28">
        <f t="shared" si="0"/>
        <v>1.531906019082468</v>
      </c>
      <c r="G11" s="28">
        <f t="shared" si="2"/>
        <v>-17.213114754098356</v>
      </c>
    </row>
    <row r="12" spans="1:21" ht="15" customHeight="1" x14ac:dyDescent="0.2">
      <c r="B12" s="7">
        <v>2007</v>
      </c>
      <c r="C12" s="21">
        <v>797090</v>
      </c>
      <c r="D12" s="26">
        <f t="shared" si="1"/>
        <v>25.935124664856058</v>
      </c>
      <c r="E12" s="23">
        <v>12039</v>
      </c>
      <c r="F12" s="28">
        <f t="shared" si="0"/>
        <v>1.5103689671178913</v>
      </c>
      <c r="G12" s="28">
        <f t="shared" si="2"/>
        <v>24.164603960396036</v>
      </c>
    </row>
    <row r="13" spans="1:21" ht="15" customHeight="1" x14ac:dyDescent="0.2">
      <c r="B13" s="7">
        <v>2008</v>
      </c>
      <c r="C13" s="21">
        <v>669660</v>
      </c>
      <c r="D13" s="26">
        <f t="shared" si="1"/>
        <v>-15.986902357324773</v>
      </c>
      <c r="E13" s="23">
        <v>12983</v>
      </c>
      <c r="F13" s="28">
        <f t="shared" si="0"/>
        <v>1.9387450347937758</v>
      </c>
      <c r="G13" s="28">
        <f t="shared" si="2"/>
        <v>7.8411828224935531</v>
      </c>
    </row>
    <row r="14" spans="1:21" ht="15" customHeight="1" x14ac:dyDescent="0.2">
      <c r="B14" s="7">
        <v>2009</v>
      </c>
      <c r="C14" s="21">
        <v>613237</v>
      </c>
      <c r="D14" s="26">
        <f t="shared" si="1"/>
        <v>-8.425618970821013</v>
      </c>
      <c r="E14" s="23">
        <v>12211</v>
      </c>
      <c r="F14" s="28">
        <f t="shared" si="0"/>
        <v>1.991236667063468</v>
      </c>
      <c r="G14" s="28">
        <f t="shared" si="2"/>
        <v>-5.946237387352693</v>
      </c>
    </row>
    <row r="15" spans="1:21" ht="15" customHeight="1" x14ac:dyDescent="0.2">
      <c r="B15" s="7">
        <v>2010</v>
      </c>
      <c r="C15" s="21">
        <v>667486</v>
      </c>
      <c r="D15" s="26">
        <f t="shared" si="1"/>
        <v>8.8463351037201043</v>
      </c>
      <c r="E15" s="23">
        <v>12064</v>
      </c>
      <c r="F15" s="28">
        <f t="shared" si="0"/>
        <v>1.8073787315389385</v>
      </c>
      <c r="G15" s="28">
        <f t="shared" si="2"/>
        <v>-1.2038326099418573</v>
      </c>
    </row>
    <row r="16" spans="1:21" ht="15" customHeight="1" x14ac:dyDescent="0.2">
      <c r="B16" s="7">
        <v>2011</v>
      </c>
      <c r="C16" s="21">
        <v>671219</v>
      </c>
      <c r="D16" s="26">
        <f t="shared" si="1"/>
        <v>0.55926266618326892</v>
      </c>
      <c r="E16" s="23">
        <v>16347</v>
      </c>
      <c r="F16" s="28">
        <f t="shared" si="0"/>
        <v>2.4354197363304677</v>
      </c>
      <c r="G16" s="28">
        <f t="shared" si="2"/>
        <v>35.502320954907148</v>
      </c>
    </row>
    <row r="17" spans="1:10" ht="15" customHeight="1" x14ac:dyDescent="0.2">
      <c r="B17" s="7">
        <v>2012</v>
      </c>
      <c r="C17" s="21">
        <v>518954</v>
      </c>
      <c r="D17" s="26">
        <f>((C17/C16)-1)*100</f>
        <v>-22.684846525500625</v>
      </c>
      <c r="E17" s="23">
        <v>20443</v>
      </c>
      <c r="F17" s="28">
        <f t="shared" si="0"/>
        <v>3.9392701472577527</v>
      </c>
      <c r="G17" s="28">
        <f t="shared" si="2"/>
        <v>25.056585306172387</v>
      </c>
    </row>
    <row r="18" spans="1:10" ht="15" customHeight="1" x14ac:dyDescent="0.2">
      <c r="B18" s="7">
        <v>2013</v>
      </c>
      <c r="C18" s="21">
        <v>617237</v>
      </c>
      <c r="D18" s="26">
        <f>((C18/C17)-1)*100</f>
        <v>18.938672791808141</v>
      </c>
      <c r="E18" s="23">
        <v>30121</v>
      </c>
      <c r="F18" s="28">
        <f t="shared" ref="F18:F19" si="3">E18/C18*100</f>
        <v>4.8799731707593681</v>
      </c>
      <c r="G18" s="28">
        <f t="shared" si="2"/>
        <v>47.34138825025682</v>
      </c>
    </row>
    <row r="19" spans="1:10" ht="15" customHeight="1" x14ac:dyDescent="0.2">
      <c r="B19" s="7">
        <v>2014</v>
      </c>
      <c r="C19" s="21">
        <v>767765</v>
      </c>
      <c r="D19" s="26">
        <f t="shared" ref="D19:D20" si="4">((C19/C18)-1)*100</f>
        <v>24.387390904952234</v>
      </c>
      <c r="E19" s="23">
        <v>30546</v>
      </c>
      <c r="F19" s="28">
        <f t="shared" si="3"/>
        <v>3.978561148268025</v>
      </c>
      <c r="G19" s="28">
        <f t="shared" si="2"/>
        <v>1.4109757312174231</v>
      </c>
    </row>
    <row r="20" spans="1:10" ht="15" customHeight="1" x14ac:dyDescent="0.2">
      <c r="B20" s="7">
        <v>2015</v>
      </c>
      <c r="C20" s="21">
        <v>828198</v>
      </c>
      <c r="D20" s="26">
        <f t="shared" si="4"/>
        <v>7.8712887406954035</v>
      </c>
      <c r="E20" s="23">
        <v>32301</v>
      </c>
      <c r="F20" s="28">
        <f t="shared" si="0"/>
        <v>3.9001543109256485</v>
      </c>
      <c r="G20" s="28">
        <f t="shared" si="2"/>
        <v>5.7454331172657636</v>
      </c>
    </row>
    <row r="21" spans="1:10" ht="15" customHeight="1" x14ac:dyDescent="0.2">
      <c r="B21" s="7">
        <v>2016</v>
      </c>
      <c r="C21" s="21">
        <v>824782</v>
      </c>
      <c r="D21" s="26">
        <f>((C21/C20)-1)*100</f>
        <v>-0.41246175431478571</v>
      </c>
      <c r="E21" s="23">
        <v>30543</v>
      </c>
      <c r="F21" s="28">
        <f t="shared" ref="F21:F22" si="5">E21/C21*100</f>
        <v>3.7031603502501267</v>
      </c>
      <c r="G21" s="28">
        <f>((E21/E20)-1)*100</f>
        <v>-5.442555958019879</v>
      </c>
    </row>
    <row r="22" spans="1:10" ht="15" customHeight="1" x14ac:dyDescent="0.2">
      <c r="B22" s="7">
        <v>2017</v>
      </c>
      <c r="C22" s="21">
        <v>682613</v>
      </c>
      <c r="D22" s="26">
        <f>((C22/C21)-1)*100</f>
        <v>-17.237160849776068</v>
      </c>
      <c r="E22" s="23">
        <v>22622</v>
      </c>
      <c r="F22" s="28">
        <f t="shared" si="5"/>
        <v>3.3140300580270226</v>
      </c>
      <c r="G22" s="28">
        <f>((E22/E21)-1)*100</f>
        <v>-25.933929214549977</v>
      </c>
    </row>
    <row r="23" spans="1:10" ht="15" customHeight="1" x14ac:dyDescent="0.2">
      <c r="B23" s="7">
        <v>2018</v>
      </c>
      <c r="C23" s="21">
        <v>632670</v>
      </c>
      <c r="D23" s="26">
        <f>((C23/C22)-1)*100</f>
        <v>-7.316444310319314</v>
      </c>
      <c r="E23" s="23">
        <v>18871</v>
      </c>
      <c r="F23" s="28">
        <f t="shared" ref="F23" si="6">E23/C23*100</f>
        <v>2.9827556229946102</v>
      </c>
      <c r="G23" s="28">
        <f>((E23/E22)-1)*100</f>
        <v>-16.581204137565198</v>
      </c>
    </row>
    <row r="24" spans="1:10" ht="15" customHeight="1" x14ac:dyDescent="0.2">
      <c r="B24" s="7">
        <v>2019</v>
      </c>
      <c r="C24" s="21">
        <v>766134</v>
      </c>
      <c r="D24" s="26">
        <f t="shared" ref="D24:D27" si="7">((C24/C23)-1)*100</f>
        <v>21.095357769453258</v>
      </c>
      <c r="E24" s="23">
        <v>24593</v>
      </c>
      <c r="F24" s="28">
        <f t="shared" ref="F24:F27" si="8">E24/C24*100</f>
        <v>3.2100128698112864</v>
      </c>
      <c r="G24" s="28">
        <f t="shared" ref="G24:G27" si="9">((E24/E23)-1)*100</f>
        <v>30.321657569816129</v>
      </c>
    </row>
    <row r="25" spans="1:10" ht="15" customHeight="1" x14ac:dyDescent="0.2">
      <c r="B25" s="7">
        <v>2020</v>
      </c>
      <c r="C25" s="21">
        <v>322196</v>
      </c>
      <c r="D25" s="26">
        <f t="shared" si="7"/>
        <v>-57.945215849968811</v>
      </c>
      <c r="E25" s="23">
        <v>6664</v>
      </c>
      <c r="F25" s="28">
        <f t="shared" si="8"/>
        <v>2.0683062483705572</v>
      </c>
      <c r="G25" s="28">
        <f t="shared" si="9"/>
        <v>-72.902858536982066</v>
      </c>
    </row>
    <row r="26" spans="1:10" ht="15" customHeight="1" x14ac:dyDescent="0.2">
      <c r="B26" s="7">
        <v>2021</v>
      </c>
      <c r="C26" s="21">
        <v>602287</v>
      </c>
      <c r="D26" s="26">
        <f t="shared" si="7"/>
        <v>86.931867558877201</v>
      </c>
      <c r="E26" s="23">
        <v>13551</v>
      </c>
      <c r="F26" s="28">
        <f t="shared" si="8"/>
        <v>2.2499240395359688</v>
      </c>
      <c r="G26" s="28">
        <f t="shared" si="9"/>
        <v>103.34633853541418</v>
      </c>
    </row>
    <row r="27" spans="1:10" ht="15" customHeight="1" x14ac:dyDescent="0.2">
      <c r="B27" s="30">
        <v>2022</v>
      </c>
      <c r="C27" s="22">
        <v>1055283</v>
      </c>
      <c r="D27" s="27">
        <f t="shared" si="7"/>
        <v>75.212647790837252</v>
      </c>
      <c r="E27" s="24">
        <v>7941</v>
      </c>
      <c r="F27" s="29">
        <f t="shared" si="8"/>
        <v>0.75249956646700455</v>
      </c>
      <c r="G27" s="29">
        <f t="shared" si="9"/>
        <v>-41.399158733672792</v>
      </c>
    </row>
    <row r="29" spans="1:10" ht="15" customHeight="1" x14ac:dyDescent="0.2">
      <c r="A29" s="12" t="s">
        <v>1</v>
      </c>
      <c r="B29" s="36" t="s">
        <v>12</v>
      </c>
      <c r="C29" s="36"/>
      <c r="D29" s="36"/>
      <c r="E29" s="36"/>
      <c r="F29" s="36"/>
      <c r="G29" s="36"/>
      <c r="H29" s="36"/>
    </row>
    <row r="30" spans="1:10" ht="30" customHeight="1" x14ac:dyDescent="0.2">
      <c r="A30" s="12"/>
      <c r="B30" s="38" t="s">
        <v>13</v>
      </c>
      <c r="C30" s="38"/>
      <c r="D30" s="38"/>
      <c r="E30" s="38"/>
      <c r="F30" s="38"/>
      <c r="G30" s="38"/>
      <c r="H30" s="38"/>
      <c r="I30" s="38"/>
      <c r="J30" s="8"/>
    </row>
    <row r="31" spans="1:10" ht="15" customHeight="1" x14ac:dyDescent="0.2">
      <c r="A31" s="13" t="s">
        <v>2</v>
      </c>
      <c r="B31" s="37">
        <v>44980</v>
      </c>
      <c r="C31" s="37"/>
      <c r="D31" s="37"/>
      <c r="E31" s="37"/>
      <c r="F31" s="37"/>
      <c r="G31" s="37"/>
      <c r="H31" s="37"/>
    </row>
    <row r="32" spans="1:10" ht="15" customHeight="1" x14ac:dyDescent="0.2">
      <c r="A32" s="14" t="s">
        <v>3</v>
      </c>
      <c r="B32" s="31" t="s">
        <v>15</v>
      </c>
      <c r="C32" s="31"/>
      <c r="D32" s="31"/>
      <c r="E32" s="31"/>
      <c r="F32" s="31"/>
      <c r="G32" s="31"/>
      <c r="H32" s="31"/>
    </row>
    <row r="33" spans="1:16" ht="15" customHeight="1" thickBot="1" x14ac:dyDescent="0.25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5819.html" xr:uid="{00000000-0004-0000-0000-000000000000}"/>
    <hyperlink ref="B30" r:id="rId2" xr:uid="{00000000-0004-0000-0000-000001000000}"/>
    <hyperlink ref="B32:H32" r:id="rId3" display="http://observatorioemigracao.pt/np4/903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RU Entradas 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2023-02-23T11:17:22Z</dcterms:modified>
</cp:coreProperties>
</file>