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67A501DE-63B2-42B9-90DB-9D04ADECD1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inoUnidoAquisições2016-202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2" l="1"/>
  <c r="F28" i="2"/>
  <c r="G27" i="2"/>
  <c r="F27" i="2"/>
  <c r="G26" i="2"/>
  <c r="F26" i="2"/>
  <c r="G25" i="2"/>
  <c r="F25" i="2"/>
  <c r="G24" i="2"/>
  <c r="F24" i="2"/>
  <c r="D28" i="2"/>
  <c r="D25" i="2"/>
  <c r="D24" i="2"/>
  <c r="D27" i="2"/>
  <c r="D26" i="2"/>
  <c r="G23" i="2"/>
  <c r="D23" i="2"/>
  <c r="F23" i="2"/>
  <c r="G22" i="2"/>
  <c r="F22" i="2"/>
  <c r="G21" i="2"/>
  <c r="F21" i="2"/>
  <c r="G20" i="2"/>
  <c r="F20" i="2"/>
  <c r="G19" i="2"/>
  <c r="F19" i="2"/>
  <c r="G18" i="2"/>
  <c r="F18" i="2"/>
  <c r="G17" i="2"/>
  <c r="F17" i="2"/>
  <c r="G16" i="2"/>
  <c r="F16" i="2"/>
  <c r="G15" i="2"/>
  <c r="F15" i="2"/>
  <c r="G14" i="2"/>
  <c r="F14" i="2"/>
  <c r="G13" i="2"/>
  <c r="F13" i="2"/>
  <c r="D22" i="2"/>
  <c r="D21" i="2"/>
  <c r="D20" i="2"/>
  <c r="D19" i="2"/>
  <c r="D18" i="2"/>
  <c r="D17" i="2"/>
  <c r="D16" i="2"/>
  <c r="D15" i="2"/>
  <c r="D14" i="2"/>
  <c r="D13" i="2"/>
  <c r="G12" i="2" l="1"/>
  <c r="F12" i="2"/>
  <c r="D12" i="2"/>
  <c r="G11" i="2"/>
  <c r="F11" i="2"/>
  <c r="D11" i="2"/>
  <c r="G10" i="2"/>
  <c r="F10" i="2"/>
  <c r="D10" i="2"/>
  <c r="G9" i="2"/>
  <c r="F9" i="2"/>
  <c r="D9" i="2"/>
  <c r="G8" i="2"/>
  <c r="F8" i="2"/>
  <c r="D8" i="2"/>
  <c r="G7" i="2"/>
  <c r="F7" i="2"/>
  <c r="D7" i="2"/>
  <c r="G6" i="2"/>
  <c r="F6" i="2"/>
  <c r="D6" i="2"/>
  <c r="F5" i="2"/>
</calcChain>
</file>

<file path=xl/sharedStrings.xml><?xml version="1.0" encoding="utf-8"?>
<sst xmlns="http://schemas.openxmlformats.org/spreadsheetml/2006/main" count="43" uniqueCount="40">
  <si>
    <t>OEm</t>
  </si>
  <si>
    <t>Fonte</t>
  </si>
  <si>
    <t>Atualizado em</t>
  </si>
  <si>
    <t>link</t>
  </si>
  <si>
    <t>Observatório da Emigração</t>
  </si>
  <si>
    <t>N</t>
  </si>
  <si>
    <t>Var. anual (%)</t>
  </si>
  <si>
    <t>% do total</t>
  </si>
  <si>
    <t>..</t>
  </si>
  <si>
    <t>Aquisições de 
nacionalidade totais</t>
  </si>
  <si>
    <t>Aquisições de nacionalidade 
por portugueses</t>
  </si>
  <si>
    <t>Anos e trimestres</t>
  </si>
  <si>
    <t>2016
1.º T</t>
  </si>
  <si>
    <t>2016 
2.º T</t>
  </si>
  <si>
    <t>2016
3.º T</t>
  </si>
  <si>
    <t>2016
4.º T</t>
  </si>
  <si>
    <t>2017
1.º T</t>
  </si>
  <si>
    <t>2017
2.º T</t>
  </si>
  <si>
    <t>2017
3.º T</t>
  </si>
  <si>
    <t>2017
4.º T</t>
  </si>
  <si>
    <t>2018
1.º T</t>
  </si>
  <si>
    <t>2018
2.º T</t>
  </si>
  <si>
    <t>2018
3.º T</t>
  </si>
  <si>
    <t>2018
4.º T</t>
  </si>
  <si>
    <t>2019
1.º T</t>
  </si>
  <si>
    <t>2019
2.º T</t>
  </si>
  <si>
    <t>2019
3.º T</t>
  </si>
  <si>
    <t>2019
4.º T</t>
  </si>
  <si>
    <t>2020
1.º T</t>
  </si>
  <si>
    <t>2020
2.º T</t>
  </si>
  <si>
    <t>2020
3.º T</t>
  </si>
  <si>
    <t>https://www.gov.uk/</t>
  </si>
  <si>
    <t>2021
1.º T</t>
  </si>
  <si>
    <t>2021
2.º T</t>
  </si>
  <si>
    <t>2021
3.º T</t>
  </si>
  <si>
    <t>2021
4.º T</t>
  </si>
  <si>
    <t>2020
4.º T</t>
  </si>
  <si>
    <t>Aquisição de nacionalidade por portugueses no Reino Unido, 2016-2021</t>
  </si>
  <si>
    <t>Quadro elaborado pelo Observatório da Emigração, valores de Gov UK, Immigration Statistics Immigration statistics data tables, year ending September 2022.</t>
  </si>
  <si>
    <t>http://observatorioemigracao.pt/np4/8901.html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</si>
</sst>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3" fontId="3" fillId="0" borderId="0" xfId="0" applyNumberFormat="1" applyFont="1" applyAlignment="1">
      <alignment horizontal="right" vertical="center" inden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6" fillId="0" borderId="0" xfId="1" applyFill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pt-PT" sz="900"/>
              <a:t>Aquisições de nacionalidade por portugueses no Reino Unido, 2016-2021</a:t>
            </a:r>
          </a:p>
        </c:rich>
      </c:tx>
      <c:layout>
        <c:manualLayout>
          <c:xMode val="edge"/>
          <c:yMode val="edge"/>
          <c:x val="7.3021296296296292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866851851851854E-2"/>
          <c:y val="8.6234567901234571E-2"/>
          <c:w val="0.91126277777777775"/>
          <c:h val="0.70752067901234572"/>
        </c:manualLayout>
      </c:layout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'ReinoUnidoAquisições2016-2021'!$B$5:$B$28</c:f>
              <c:strCache>
                <c:ptCount val="24"/>
                <c:pt idx="0">
                  <c:v>2016
1.º T</c:v>
                </c:pt>
                <c:pt idx="1">
                  <c:v>2016 
2.º T</c:v>
                </c:pt>
                <c:pt idx="2">
                  <c:v>2016
3.º T</c:v>
                </c:pt>
                <c:pt idx="3">
                  <c:v>2016
4.º T</c:v>
                </c:pt>
                <c:pt idx="4">
                  <c:v>2017
1.º T</c:v>
                </c:pt>
                <c:pt idx="5">
                  <c:v>2017
2.º T</c:v>
                </c:pt>
                <c:pt idx="6">
                  <c:v>2017
3.º T</c:v>
                </c:pt>
                <c:pt idx="7">
                  <c:v>2017
4.º T</c:v>
                </c:pt>
                <c:pt idx="8">
                  <c:v>2018
1.º T</c:v>
                </c:pt>
                <c:pt idx="9">
                  <c:v>2018
2.º T</c:v>
                </c:pt>
                <c:pt idx="10">
                  <c:v>2018
3.º T</c:v>
                </c:pt>
                <c:pt idx="11">
                  <c:v>2018
4.º T</c:v>
                </c:pt>
                <c:pt idx="12">
                  <c:v>2019
1.º T</c:v>
                </c:pt>
                <c:pt idx="13">
                  <c:v>2019
2.º T</c:v>
                </c:pt>
                <c:pt idx="14">
                  <c:v>2019
3.º T</c:v>
                </c:pt>
                <c:pt idx="15">
                  <c:v>2019
4.º T</c:v>
                </c:pt>
                <c:pt idx="16">
                  <c:v>2020
1.º T</c:v>
                </c:pt>
                <c:pt idx="17">
                  <c:v>2020
2.º T</c:v>
                </c:pt>
                <c:pt idx="18">
                  <c:v>2020
3.º T</c:v>
                </c:pt>
                <c:pt idx="19">
                  <c:v>2020
4.º T</c:v>
                </c:pt>
                <c:pt idx="20">
                  <c:v>2021
1.º T</c:v>
                </c:pt>
                <c:pt idx="21">
                  <c:v>2021
2.º T</c:v>
                </c:pt>
                <c:pt idx="22">
                  <c:v>2021
3.º T</c:v>
                </c:pt>
                <c:pt idx="23">
                  <c:v>2021
4.º T</c:v>
                </c:pt>
              </c:strCache>
            </c:strRef>
          </c:cat>
          <c:val>
            <c:numRef>
              <c:f>'ReinoUnidoAquisições2016-2021'!$E$5:$E$28</c:f>
              <c:numCache>
                <c:formatCode>#,##0</c:formatCode>
                <c:ptCount val="24"/>
                <c:pt idx="0">
                  <c:v>193</c:v>
                </c:pt>
                <c:pt idx="1">
                  <c:v>104</c:v>
                </c:pt>
                <c:pt idx="2">
                  <c:v>165</c:v>
                </c:pt>
                <c:pt idx="3">
                  <c:v>210</c:v>
                </c:pt>
                <c:pt idx="4">
                  <c:v>202</c:v>
                </c:pt>
                <c:pt idx="5">
                  <c:v>272</c:v>
                </c:pt>
                <c:pt idx="6">
                  <c:v>360</c:v>
                </c:pt>
                <c:pt idx="7">
                  <c:v>400</c:v>
                </c:pt>
                <c:pt idx="8">
                  <c:v>612</c:v>
                </c:pt>
                <c:pt idx="9">
                  <c:v>342</c:v>
                </c:pt>
                <c:pt idx="10">
                  <c:v>463</c:v>
                </c:pt>
                <c:pt idx="11">
                  <c:v>489</c:v>
                </c:pt>
                <c:pt idx="12">
                  <c:v>583</c:v>
                </c:pt>
                <c:pt idx="13">
                  <c:v>494</c:v>
                </c:pt>
                <c:pt idx="14">
                  <c:v>487</c:v>
                </c:pt>
                <c:pt idx="15">
                  <c:v>663</c:v>
                </c:pt>
                <c:pt idx="16">
                  <c:v>581</c:v>
                </c:pt>
                <c:pt idx="17">
                  <c:v>308</c:v>
                </c:pt>
                <c:pt idx="18">
                  <c:v>595</c:v>
                </c:pt>
                <c:pt idx="19">
                  <c:v>558</c:v>
                </c:pt>
                <c:pt idx="20">
                  <c:v>560</c:v>
                </c:pt>
                <c:pt idx="21">
                  <c:v>566</c:v>
                </c:pt>
                <c:pt idx="22">
                  <c:v>467</c:v>
                </c:pt>
                <c:pt idx="23">
                  <c:v>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1C-474B-A10E-CB4F94F45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0013824"/>
        <c:axId val="61000512"/>
      </c:lineChart>
      <c:catAx>
        <c:axId val="1600138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pt-PT"/>
          </a:p>
        </c:txPr>
        <c:crossAx val="61000512"/>
        <c:crosses val="autoZero"/>
        <c:auto val="1"/>
        <c:lblAlgn val="ctr"/>
        <c:lblOffset val="100"/>
        <c:noMultiLvlLbl val="0"/>
      </c:catAx>
      <c:valAx>
        <c:axId val="6100051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  <a:prstDash val="dash"/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crossAx val="16001382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14287</xdr:rowOff>
    </xdr:from>
    <xdr:to>
      <xdr:col>14</xdr:col>
      <xdr:colOff>318412</xdr:colOff>
      <xdr:row>11</xdr:row>
      <xdr:rowOff>206287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0.06938</cdr:x>
      <cdr:y>0.89762</cdr:y>
    </cdr:from>
    <cdr:to>
      <cdr:x>0.80668</cdr:x>
      <cdr:y>0.99216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74650" y="2908300"/>
          <a:ext cx="3981420" cy="306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700" b="1" i="0" baseline="0">
              <a:effectLst/>
              <a:latin typeface="Arial" panose="020B0604020202020204" pitchFamily="34" charset="0"/>
              <a:ea typeface="+mn-ea"/>
              <a:cs typeface="+mn-cs"/>
            </a:rPr>
            <a:t>Fonte</a:t>
          </a:r>
          <a:r>
            <a:rPr lang="pt-PT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  Gráfico elaborado pelo Observatório da Emigração, valores de Gov UK, Immigration statistics data tables, year ending September 2022.</a:t>
          </a:r>
        </a:p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PT" sz="700" baseline="0">
            <a:effectLst/>
            <a:latin typeface="Arial" panose="020B0604020202020204" pitchFamily="34" charset="0"/>
          </a:endParaRPr>
        </a:p>
        <a:p xmlns:a="http://schemas.openxmlformats.org/drawingml/2006/main">
          <a:endParaRPr lang="pt-PT" sz="700" baseline="0">
            <a:latin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8901.html" TargetMode="External"/><Relationship Id="rId2" Type="http://schemas.openxmlformats.org/officeDocument/2006/relationships/hyperlink" Target="https://www.gov.uk/government/statistical-data-sets/immigration-statistics-data-tables-year-ending-september-2020" TargetMode="External"/><Relationship Id="rId1" Type="http://schemas.openxmlformats.org/officeDocument/2006/relationships/hyperlink" Target="http://observatorioemigracao.pt/np4/595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8" t="s">
        <v>4</v>
      </c>
      <c r="C1" s="38"/>
      <c r="D1" s="38"/>
      <c r="E1" s="39"/>
      <c r="F1" s="27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40" t="s">
        <v>37</v>
      </c>
      <c r="C2" s="40"/>
      <c r="D2" s="40"/>
      <c r="E2" s="41"/>
      <c r="F2" s="41"/>
      <c r="G2" s="41"/>
      <c r="H2" s="41"/>
      <c r="I2" s="6"/>
    </row>
    <row r="3" spans="1:21" ht="30" customHeight="1" x14ac:dyDescent="0.2">
      <c r="A3" s="10"/>
      <c r="B3" s="42" t="s">
        <v>11</v>
      </c>
      <c r="C3" s="44" t="s">
        <v>9</v>
      </c>
      <c r="D3" s="45"/>
      <c r="E3" s="46" t="s">
        <v>10</v>
      </c>
      <c r="F3" s="47"/>
      <c r="G3" s="47"/>
      <c r="H3" s="8"/>
      <c r="I3" s="8"/>
      <c r="J3" s="8"/>
      <c r="K3" s="8"/>
      <c r="L3" s="8"/>
      <c r="M3" s="8"/>
      <c r="N3" s="8"/>
      <c r="O3" s="8"/>
      <c r="P3" s="8"/>
    </row>
    <row r="4" spans="1:21" ht="30" customHeight="1" x14ac:dyDescent="0.2">
      <c r="A4" s="1"/>
      <c r="B4" s="43"/>
      <c r="C4" s="14" t="s">
        <v>5</v>
      </c>
      <c r="D4" s="15" t="s">
        <v>6</v>
      </c>
      <c r="E4" s="16" t="s">
        <v>5</v>
      </c>
      <c r="F4" s="16" t="s">
        <v>7</v>
      </c>
      <c r="G4" s="16" t="s">
        <v>6</v>
      </c>
    </row>
    <row r="5" spans="1:21" ht="30" customHeight="1" x14ac:dyDescent="0.2">
      <c r="B5" s="32" t="s">
        <v>12</v>
      </c>
      <c r="C5" s="17">
        <v>53195</v>
      </c>
      <c r="D5" s="22" t="s">
        <v>8</v>
      </c>
      <c r="E5" s="20">
        <v>193</v>
      </c>
      <c r="F5" s="25">
        <f>E5/C5*100</f>
        <v>0.36281605414042672</v>
      </c>
      <c r="G5" s="25" t="s">
        <v>8</v>
      </c>
    </row>
    <row r="6" spans="1:21" ht="30" customHeight="1" x14ac:dyDescent="0.2">
      <c r="B6" s="32" t="s">
        <v>13</v>
      </c>
      <c r="C6" s="18">
        <v>31195</v>
      </c>
      <c r="D6" s="23">
        <f>((C6/C5)-1)*100</f>
        <v>-41.357270420152268</v>
      </c>
      <c r="E6" s="20">
        <v>104</v>
      </c>
      <c r="F6" s="25">
        <f t="shared" ref="F6:F12" si="0">E6/C6*100</f>
        <v>0.33338676069882994</v>
      </c>
      <c r="G6" s="25">
        <f>((E6/E5)-1)*100</f>
        <v>-46.1139896373057</v>
      </c>
    </row>
    <row r="7" spans="1:21" ht="30" customHeight="1" x14ac:dyDescent="0.2">
      <c r="B7" s="32" t="s">
        <v>14</v>
      </c>
      <c r="C7" s="18">
        <v>34227</v>
      </c>
      <c r="D7" s="23">
        <f t="shared" ref="D7:D22" si="1">((C7/C6)-1)*100</f>
        <v>9.7195063311428029</v>
      </c>
      <c r="E7" s="20">
        <v>165</v>
      </c>
      <c r="F7" s="25">
        <f t="shared" si="0"/>
        <v>0.48207555438688754</v>
      </c>
      <c r="G7" s="25">
        <f t="shared" ref="G7:G12" si="2">((E7/E6)-1)*100</f>
        <v>58.653846153846146</v>
      </c>
    </row>
    <row r="8" spans="1:21" ht="30" customHeight="1" x14ac:dyDescent="0.2">
      <c r="B8" s="32" t="s">
        <v>15</v>
      </c>
      <c r="C8" s="18">
        <v>30804</v>
      </c>
      <c r="D8" s="23">
        <f t="shared" si="1"/>
        <v>-10.000876501007971</v>
      </c>
      <c r="E8" s="20">
        <v>210</v>
      </c>
      <c r="F8" s="25">
        <f t="shared" si="0"/>
        <v>0.68172964550058435</v>
      </c>
      <c r="G8" s="25">
        <f t="shared" si="2"/>
        <v>27.27272727272727</v>
      </c>
    </row>
    <row r="9" spans="1:21" ht="30" customHeight="1" x14ac:dyDescent="0.2">
      <c r="B9" s="32" t="s">
        <v>16</v>
      </c>
      <c r="C9" s="18">
        <v>26764</v>
      </c>
      <c r="D9" s="23">
        <f t="shared" si="1"/>
        <v>-13.115179846773151</v>
      </c>
      <c r="E9" s="20">
        <v>202</v>
      </c>
      <c r="F9" s="25">
        <f t="shared" si="0"/>
        <v>0.75474518009266178</v>
      </c>
      <c r="G9" s="25">
        <f t="shared" si="2"/>
        <v>-3.8095238095238071</v>
      </c>
    </row>
    <row r="10" spans="1:21" ht="30" customHeight="1" x14ac:dyDescent="0.2">
      <c r="B10" s="32" t="s">
        <v>17</v>
      </c>
      <c r="C10" s="18">
        <v>24691</v>
      </c>
      <c r="D10" s="23">
        <f t="shared" si="1"/>
        <v>-7.7454790016439956</v>
      </c>
      <c r="E10" s="20">
        <v>272</v>
      </c>
      <c r="F10" s="25">
        <f t="shared" si="0"/>
        <v>1.1016159734316147</v>
      </c>
      <c r="G10" s="25">
        <f t="shared" si="2"/>
        <v>34.653465346534659</v>
      </c>
      <c r="U10" s="1"/>
    </row>
    <row r="11" spans="1:21" ht="30" customHeight="1" x14ac:dyDescent="0.2">
      <c r="B11" s="32" t="s">
        <v>18</v>
      </c>
      <c r="C11" s="18">
        <v>32693</v>
      </c>
      <c r="D11" s="23">
        <f t="shared" si="1"/>
        <v>32.408569924263908</v>
      </c>
      <c r="E11" s="20">
        <v>360</v>
      </c>
      <c r="F11" s="25">
        <f t="shared" si="0"/>
        <v>1.1011531520508977</v>
      </c>
      <c r="G11" s="25">
        <f t="shared" si="2"/>
        <v>32.352941176470587</v>
      </c>
    </row>
    <row r="12" spans="1:21" ht="30" customHeight="1" x14ac:dyDescent="0.2">
      <c r="B12" s="32" t="s">
        <v>19</v>
      </c>
      <c r="C12" s="18">
        <v>39065</v>
      </c>
      <c r="D12" s="23">
        <f t="shared" si="1"/>
        <v>19.490410791300896</v>
      </c>
      <c r="E12" s="20">
        <v>400</v>
      </c>
      <c r="F12" s="25">
        <f t="shared" si="0"/>
        <v>1.0239344681940357</v>
      </c>
      <c r="G12" s="25">
        <f t="shared" si="2"/>
        <v>11.111111111111116</v>
      </c>
    </row>
    <row r="13" spans="1:21" ht="30" customHeight="1" x14ac:dyDescent="0.2">
      <c r="B13" s="32" t="s">
        <v>20</v>
      </c>
      <c r="C13" s="18">
        <v>45914</v>
      </c>
      <c r="D13" s="23">
        <f t="shared" si="1"/>
        <v>17.532317931652376</v>
      </c>
      <c r="E13" s="20">
        <v>612</v>
      </c>
      <c r="F13" s="25">
        <f t="shared" ref="F13:F22" si="3">E13/C13*100</f>
        <v>1.3329267761467092</v>
      </c>
      <c r="G13" s="25">
        <f t="shared" ref="G13:G22" si="4">((E13/E12)-1)*100</f>
        <v>53</v>
      </c>
    </row>
    <row r="14" spans="1:21" ht="30" customHeight="1" x14ac:dyDescent="0.2">
      <c r="B14" s="32" t="s">
        <v>21</v>
      </c>
      <c r="C14" s="18">
        <v>34152</v>
      </c>
      <c r="D14" s="23">
        <f t="shared" si="1"/>
        <v>-25.617458727185603</v>
      </c>
      <c r="E14" s="20">
        <v>342</v>
      </c>
      <c r="F14" s="25">
        <f t="shared" si="3"/>
        <v>1.0014054813773718</v>
      </c>
      <c r="G14" s="25">
        <f t="shared" si="4"/>
        <v>-44.117647058823529</v>
      </c>
    </row>
    <row r="15" spans="1:21" ht="30" customHeight="1" x14ac:dyDescent="0.2">
      <c r="B15" s="32" t="s">
        <v>22</v>
      </c>
      <c r="C15" s="18">
        <v>39620</v>
      </c>
      <c r="D15" s="23">
        <f t="shared" si="1"/>
        <v>16.010775357226525</v>
      </c>
      <c r="E15" s="20">
        <v>463</v>
      </c>
      <c r="F15" s="25">
        <f t="shared" si="3"/>
        <v>1.1686017163048965</v>
      </c>
      <c r="G15" s="25">
        <f t="shared" si="4"/>
        <v>35.380116959064331</v>
      </c>
    </row>
    <row r="16" spans="1:21" ht="30" customHeight="1" x14ac:dyDescent="0.2">
      <c r="B16" s="32" t="s">
        <v>23</v>
      </c>
      <c r="C16" s="18">
        <v>37337</v>
      </c>
      <c r="D16" s="23">
        <f t="shared" si="1"/>
        <v>-5.7622412922766264</v>
      </c>
      <c r="E16" s="20">
        <v>489</v>
      </c>
      <c r="F16" s="25">
        <f t="shared" si="3"/>
        <v>1.3096927980287651</v>
      </c>
      <c r="G16" s="25">
        <f t="shared" si="4"/>
        <v>5.6155507559395357</v>
      </c>
    </row>
    <row r="17" spans="1:10" ht="30" customHeight="1" x14ac:dyDescent="0.2">
      <c r="B17" s="32" t="s">
        <v>24</v>
      </c>
      <c r="C17" s="18">
        <v>38492</v>
      </c>
      <c r="D17" s="23">
        <f t="shared" si="1"/>
        <v>3.093446179393089</v>
      </c>
      <c r="E17" s="20">
        <v>583</v>
      </c>
      <c r="F17" s="25">
        <f t="shared" si="3"/>
        <v>1.5146004364543282</v>
      </c>
      <c r="G17" s="25">
        <f t="shared" si="4"/>
        <v>19.22290388548058</v>
      </c>
    </row>
    <row r="18" spans="1:10" ht="30" customHeight="1" x14ac:dyDescent="0.2">
      <c r="B18" s="32" t="s">
        <v>25</v>
      </c>
      <c r="C18" s="18">
        <v>38013</v>
      </c>
      <c r="D18" s="23">
        <f t="shared" si="1"/>
        <v>-1.2444144237763743</v>
      </c>
      <c r="E18" s="20">
        <v>494</v>
      </c>
      <c r="F18" s="25">
        <f t="shared" si="3"/>
        <v>1.2995554152526767</v>
      </c>
      <c r="G18" s="25">
        <f t="shared" si="4"/>
        <v>-15.265866209262436</v>
      </c>
    </row>
    <row r="19" spans="1:10" ht="30" customHeight="1" x14ac:dyDescent="0.2">
      <c r="B19" s="32" t="s">
        <v>26</v>
      </c>
      <c r="C19" s="18">
        <v>39900</v>
      </c>
      <c r="D19" s="23">
        <f t="shared" si="1"/>
        <v>4.9640912319469654</v>
      </c>
      <c r="E19" s="20">
        <v>487</v>
      </c>
      <c r="F19" s="25">
        <f t="shared" si="3"/>
        <v>1.2205513784461153</v>
      </c>
      <c r="G19" s="25">
        <f t="shared" si="4"/>
        <v>-1.4170040485829927</v>
      </c>
    </row>
    <row r="20" spans="1:10" ht="30" customHeight="1" x14ac:dyDescent="0.2">
      <c r="B20" s="32" t="s">
        <v>27</v>
      </c>
      <c r="C20" s="18">
        <v>42975</v>
      </c>
      <c r="D20" s="23">
        <f t="shared" si="1"/>
        <v>7.7067669172932396</v>
      </c>
      <c r="E20" s="20">
        <v>663</v>
      </c>
      <c r="F20" s="25">
        <f t="shared" si="3"/>
        <v>1.542757417102967</v>
      </c>
      <c r="G20" s="25">
        <f t="shared" si="4"/>
        <v>36.139630390143736</v>
      </c>
    </row>
    <row r="21" spans="1:10" ht="30" customHeight="1" x14ac:dyDescent="0.2">
      <c r="B21" s="32" t="s">
        <v>28</v>
      </c>
      <c r="C21" s="18">
        <v>42736</v>
      </c>
      <c r="D21" s="23">
        <f t="shared" si="1"/>
        <v>-0.55613728912158322</v>
      </c>
      <c r="E21" s="20">
        <v>581</v>
      </c>
      <c r="F21" s="25">
        <f t="shared" si="3"/>
        <v>1.3595095469861476</v>
      </c>
      <c r="G21" s="25">
        <f t="shared" si="4"/>
        <v>-12.368024132730016</v>
      </c>
    </row>
    <row r="22" spans="1:10" ht="30" customHeight="1" x14ac:dyDescent="0.2">
      <c r="B22" s="32" t="s">
        <v>29</v>
      </c>
      <c r="C22" s="18">
        <v>16285</v>
      </c>
      <c r="D22" s="23">
        <f t="shared" si="1"/>
        <v>-61.893953575439909</v>
      </c>
      <c r="E22" s="20">
        <v>308</v>
      </c>
      <c r="F22" s="25">
        <f t="shared" si="3"/>
        <v>1.8913110224132637</v>
      </c>
      <c r="G22" s="25">
        <f t="shared" si="4"/>
        <v>-46.98795180722891</v>
      </c>
    </row>
    <row r="23" spans="1:10" ht="30" customHeight="1" x14ac:dyDescent="0.2">
      <c r="B23" s="32" t="s">
        <v>30</v>
      </c>
      <c r="C23" s="18">
        <v>32023</v>
      </c>
      <c r="D23" s="23">
        <f>((C23/C22)-1)*100</f>
        <v>96.641080749155677</v>
      </c>
      <c r="E23" s="20">
        <v>595</v>
      </c>
      <c r="F23" s="25">
        <f t="shared" ref="F23" si="5">E23/C23*100</f>
        <v>1.8580395340848765</v>
      </c>
      <c r="G23" s="25">
        <f>((E23/E22)-1)*100</f>
        <v>93.181818181818187</v>
      </c>
    </row>
    <row r="24" spans="1:10" ht="30" customHeight="1" x14ac:dyDescent="0.2">
      <c r="B24" s="35" t="s">
        <v>36</v>
      </c>
      <c r="C24" s="18">
        <v>39524</v>
      </c>
      <c r="D24" s="23">
        <f>((C24/C23)-1)*100</f>
        <v>23.423789151547325</v>
      </c>
      <c r="E24" s="20">
        <v>558</v>
      </c>
      <c r="F24" s="25">
        <f t="shared" ref="F24:F28" si="6">E24/C24*100</f>
        <v>1.4118004250581926</v>
      </c>
      <c r="G24" s="25">
        <f t="shared" ref="G24:G28" si="7">((E24/E23)-1)*100</f>
        <v>-6.2184873949579833</v>
      </c>
    </row>
    <row r="25" spans="1:10" ht="30" customHeight="1" x14ac:dyDescent="0.2">
      <c r="B25" s="35" t="s">
        <v>32</v>
      </c>
      <c r="C25" s="18">
        <v>37859</v>
      </c>
      <c r="D25" s="23">
        <f>((C25/C24)-1)*100</f>
        <v>-4.212630300576869</v>
      </c>
      <c r="E25" s="20">
        <v>560</v>
      </c>
      <c r="F25" s="25">
        <f t="shared" si="6"/>
        <v>1.4791727198288385</v>
      </c>
      <c r="G25" s="25">
        <f t="shared" si="7"/>
        <v>0.35842293906809264</v>
      </c>
    </row>
    <row r="26" spans="1:10" ht="30" customHeight="1" x14ac:dyDescent="0.2">
      <c r="B26" s="35" t="s">
        <v>33</v>
      </c>
      <c r="C26" s="18">
        <v>37963</v>
      </c>
      <c r="D26" s="23">
        <f t="shared" ref="D26:D27" si="8">((C26/C25)-1)*100</f>
        <v>0.27470350511107355</v>
      </c>
      <c r="E26" s="20">
        <v>566</v>
      </c>
      <c r="F26" s="25">
        <f t="shared" si="6"/>
        <v>1.4909253747069515</v>
      </c>
      <c r="G26" s="25">
        <f t="shared" si="7"/>
        <v>1.0714285714285676</v>
      </c>
    </row>
    <row r="27" spans="1:10" ht="30" customHeight="1" x14ac:dyDescent="0.2">
      <c r="B27" s="35" t="s">
        <v>34</v>
      </c>
      <c r="C27" s="18">
        <v>31137</v>
      </c>
      <c r="D27" s="23">
        <f t="shared" si="8"/>
        <v>-17.980665384716698</v>
      </c>
      <c r="E27" s="20">
        <v>467</v>
      </c>
      <c r="F27" s="25">
        <f t="shared" si="6"/>
        <v>1.4998233612743681</v>
      </c>
      <c r="G27" s="25">
        <f t="shared" si="7"/>
        <v>-17.491166077738519</v>
      </c>
    </row>
    <row r="28" spans="1:10" ht="30" customHeight="1" x14ac:dyDescent="0.2">
      <c r="B28" s="33" t="s">
        <v>35</v>
      </c>
      <c r="C28" s="19">
        <v>53010</v>
      </c>
      <c r="D28" s="24">
        <f>((C28/C27)-1)*100</f>
        <v>70.247615377203971</v>
      </c>
      <c r="E28" s="21">
        <v>968</v>
      </c>
      <c r="F28" s="26">
        <f t="shared" si="6"/>
        <v>1.8260705527259009</v>
      </c>
      <c r="G28" s="26">
        <f t="shared" si="7"/>
        <v>107.28051391862957</v>
      </c>
    </row>
    <row r="30" spans="1:10" ht="30" customHeight="1" x14ac:dyDescent="0.2">
      <c r="A30" s="11" t="s">
        <v>1</v>
      </c>
      <c r="B30" s="36" t="s">
        <v>38</v>
      </c>
      <c r="C30" s="36"/>
      <c r="D30" s="36"/>
      <c r="E30" s="36"/>
      <c r="F30" s="36"/>
      <c r="G30" s="36"/>
      <c r="H30" s="28"/>
    </row>
    <row r="31" spans="1:10" ht="30" customHeight="1" x14ac:dyDescent="0.2">
      <c r="A31" s="11"/>
      <c r="B31" s="31" t="s">
        <v>31</v>
      </c>
      <c r="C31" s="31"/>
      <c r="D31" s="31"/>
      <c r="E31" s="31"/>
      <c r="F31" s="31"/>
      <c r="G31" s="31"/>
      <c r="H31" s="31"/>
      <c r="I31" s="31"/>
      <c r="J31" s="7"/>
    </row>
    <row r="32" spans="1:10" ht="15" customHeight="1" x14ac:dyDescent="0.2">
      <c r="A32" s="12" t="s">
        <v>2</v>
      </c>
      <c r="B32" s="30">
        <v>44924</v>
      </c>
      <c r="C32" s="30"/>
      <c r="D32" s="30"/>
      <c r="E32" s="30"/>
      <c r="F32" s="30"/>
      <c r="G32" s="30"/>
      <c r="H32" s="30"/>
    </row>
    <row r="33" spans="1:16" ht="15" customHeight="1" x14ac:dyDescent="0.2">
      <c r="A33" s="34" t="s">
        <v>3</v>
      </c>
      <c r="B33" s="37" t="s">
        <v>39</v>
      </c>
      <c r="C33" s="37"/>
      <c r="D33" s="37"/>
      <c r="E33" s="37"/>
      <c r="F33" s="37"/>
      <c r="G33" s="37"/>
      <c r="H33" s="29"/>
    </row>
    <row r="34" spans="1:16" ht="15" customHeight="1" thickBot="1" x14ac:dyDescent="0.25">
      <c r="A34" s="13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</sheetData>
  <mergeCells count="7">
    <mergeCell ref="B30:G30"/>
    <mergeCell ref="B33:G33"/>
    <mergeCell ref="B1:E1"/>
    <mergeCell ref="B2:H2"/>
    <mergeCell ref="B3:B4"/>
    <mergeCell ref="C3:D3"/>
    <mergeCell ref="E3:G3"/>
  </mergeCells>
  <hyperlinks>
    <hyperlink ref="B33" r:id="rId1" display="http://observatorioemigracao.pt/np4/5958.html" xr:uid="{00000000-0004-0000-0000-000000000000}"/>
    <hyperlink ref="B31" r:id="rId2" location="citizenship" xr:uid="{00000000-0004-0000-0000-000001000000}"/>
    <hyperlink ref="B33:G33" r:id="rId3" display="http://observatorioemigracao.pt/np4/8901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ReinoUnidoAquisições2016-2021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2022-12-22T12:49:20Z</dcterms:modified>
</cp:coreProperties>
</file>