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795BF517-A0F8-4F84-893A-8C142356A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AEntradas2000-20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F26" i="2"/>
  <c r="G25" i="2"/>
  <c r="F25" i="2"/>
  <c r="D26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<sst xmlns="http://schemas.openxmlformats.org/spreadsheetml/2006/main" count="19" uniqueCount="16">
  <si>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</si>
  <si>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</si>
  <si>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</si>
  <si>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</si>
  <si>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</si>
  <si>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</si>
  <si>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</si>
  <si>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</si>
  <si>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</si>
  <si>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</si>
  <si>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</si>
  <si>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</si>
  <si>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</si>
  <si>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</si>
  <si>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2000-2021</t>
  </si>
  <si>
    <t>http://observatorioemigracao.pt/np4/8785.html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</si>
</sst>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2000-2021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'EUAEntradas2000-2021'!$E$5:$E$26</c:f>
              <c:numCache>
                <c:formatCode>#,##0</c:formatCode>
                <c:ptCount val="22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85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0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8">
        <v>2016</v>
      </c>
      <c r="C21" s="24">
        <v>1183505</v>
      </c>
      <c r="D21" s="29">
        <f>((C21/C20)-1)*100</f>
        <v>12.60419530917738</v>
      </c>
      <c r="E21" s="26">
        <v>1006</v>
      </c>
      <c r="F21" s="31">
        <f t="shared" ref="F21:F22" si="4">E21/C21*100</f>
        <v>8.5001753266779612E-2</v>
      </c>
      <c r="G21" s="31">
        <f>((E21/E20)-1)*100</f>
        <v>17.386231038506427</v>
      </c>
    </row>
    <row r="22" spans="1:16" ht="15" customHeight="1" x14ac:dyDescent="0.2">
      <c r="A22" s="13"/>
      <c r="B22" s="8">
        <v>2017</v>
      </c>
      <c r="C22" s="24">
        <v>1127167</v>
      </c>
      <c r="D22" s="29">
        <f>((C22/C21)-1)*100</f>
        <v>-4.7602671725087813</v>
      </c>
      <c r="E22" s="26">
        <v>939</v>
      </c>
      <c r="F22" s="31">
        <f t="shared" si="4"/>
        <v>8.3306200412183812E-2</v>
      </c>
      <c r="G22" s="31">
        <f>((E22/E21)-1)*100</f>
        <v>-6.6600397614314133</v>
      </c>
    </row>
    <row r="23" spans="1:16" ht="15" customHeight="1" x14ac:dyDescent="0.2">
      <c r="A23" s="13"/>
      <c r="B23" s="8">
        <v>2018</v>
      </c>
      <c r="C23" s="24">
        <v>1096611</v>
      </c>
      <c r="D23" s="29">
        <f t="shared" ref="D23:D26" si="5">((C23/C22)-1)*100</f>
        <v>-2.7108671563308762</v>
      </c>
      <c r="E23" s="26">
        <v>889</v>
      </c>
      <c r="F23" s="31">
        <f t="shared" ref="F23" si="6">E23/C23*100</f>
        <v>8.1067944786255106E-2</v>
      </c>
      <c r="G23" s="31">
        <f t="shared" ref="G23" si="7">((E23/E22)-1)*100</f>
        <v>-5.3248136315228951</v>
      </c>
    </row>
    <row r="24" spans="1:16" ht="15" customHeight="1" x14ac:dyDescent="0.2">
      <c r="A24" s="13"/>
      <c r="B24" s="8">
        <v>2019</v>
      </c>
      <c r="C24" s="24">
        <v>1031765</v>
      </c>
      <c r="D24" s="29">
        <f t="shared" si="5"/>
        <v>-5.9133092774010132</v>
      </c>
      <c r="E24" s="26">
        <v>940</v>
      </c>
      <c r="F24" s="31">
        <f t="shared" ref="F24:F26" si="8">E24/C24*100</f>
        <v>9.1106017358603936E-2</v>
      </c>
      <c r="G24" s="31">
        <f t="shared" ref="G24" si="9">((E24/E23)-1)*100</f>
        <v>5.7367829021372385</v>
      </c>
    </row>
    <row r="25" spans="1:16" ht="15" customHeight="1" x14ac:dyDescent="0.2">
      <c r="A25" s="13"/>
      <c r="B25" s="8">
        <v>2020</v>
      </c>
      <c r="C25" s="24">
        <v>707362</v>
      </c>
      <c r="D25" s="29">
        <f t="shared" si="5"/>
        <v>-31.441558882109788</v>
      </c>
      <c r="E25" s="26">
        <v>679</v>
      </c>
      <c r="F25" s="31">
        <f t="shared" ref="F25:F26" si="10">E25/C25*100</f>
        <v>9.5990454675258213E-2</v>
      </c>
      <c r="G25" s="31">
        <f t="shared" ref="G25:G26" si="11">((E25/E24)-1)*100</f>
        <v>-27.76595744680851</v>
      </c>
    </row>
    <row r="26" spans="1:16" ht="15" customHeight="1" x14ac:dyDescent="0.2">
      <c r="A26" s="13"/>
      <c r="B26" s="35">
        <v>2021</v>
      </c>
      <c r="C26" s="25">
        <v>740002</v>
      </c>
      <c r="D26" s="30">
        <f t="shared" si="5"/>
        <v>4.6143276002951872</v>
      </c>
      <c r="E26" s="27">
        <v>750</v>
      </c>
      <c r="F26" s="32">
        <f t="shared" si="10"/>
        <v>0.10135107742952046</v>
      </c>
      <c r="G26" s="32">
        <f t="shared" si="11"/>
        <v>10.456553755522835</v>
      </c>
    </row>
    <row r="27" spans="1:16" ht="15" customHeight="1" x14ac:dyDescent="0.2">
      <c r="A27" s="13"/>
    </row>
    <row r="28" spans="1:16" ht="30" customHeight="1" x14ac:dyDescent="0.2">
      <c r="A28" s="14" t="s">
        <v>1</v>
      </c>
      <c r="B28" s="48" t="s">
        <v>13</v>
      </c>
      <c r="C28" s="48"/>
      <c r="D28" s="48"/>
      <c r="E28" s="48"/>
      <c r="F28" s="48"/>
      <c r="G28" s="48"/>
      <c r="H28" s="34"/>
    </row>
    <row r="29" spans="1:16" ht="30" customHeight="1" x14ac:dyDescent="0.2">
      <c r="A29" s="14"/>
      <c r="B29" s="36" t="s">
        <v>12</v>
      </c>
      <c r="C29" s="36"/>
      <c r="D29" s="36"/>
      <c r="E29" s="36"/>
      <c r="F29" s="36"/>
      <c r="G29" s="36"/>
      <c r="H29" s="36"/>
      <c r="I29" s="36"/>
      <c r="J29" s="9"/>
    </row>
    <row r="30" spans="1:16" ht="15" customHeight="1" x14ac:dyDescent="0.2">
      <c r="A30" s="15" t="s">
        <v>2</v>
      </c>
      <c r="B30" s="37">
        <v>44831</v>
      </c>
      <c r="C30" s="37"/>
      <c r="D30" s="37"/>
      <c r="E30" s="37"/>
      <c r="F30" s="37"/>
      <c r="G30" s="37"/>
      <c r="H30" s="37"/>
    </row>
    <row r="31" spans="1:16" ht="15" customHeight="1" x14ac:dyDescent="0.2">
      <c r="A31" s="16" t="s">
        <v>3</v>
      </c>
      <c r="B31" s="38" t="s">
        <v>15</v>
      </c>
      <c r="C31" s="38"/>
      <c r="D31" s="38"/>
      <c r="E31" s="38"/>
      <c r="F31" s="38"/>
      <c r="G31" s="38"/>
      <c r="H31" s="38"/>
    </row>
    <row r="32" spans="1:16" ht="15" customHeight="1" thickBot="1" x14ac:dyDescent="0.25">
      <c r="A32" s="1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6" spans="5:5" ht="15" customHeight="1" x14ac:dyDescent="0.2">
      <c r="E36" s="1"/>
    </row>
  </sheetData>
  <mergeCells count="9">
    <mergeCell ref="B29:I29"/>
    <mergeCell ref="B30:H30"/>
    <mergeCell ref="B31:H31"/>
    <mergeCell ref="B1:E1"/>
    <mergeCell ref="B2:H2"/>
    <mergeCell ref="B3:B4"/>
    <mergeCell ref="C3:D3"/>
    <mergeCell ref="E3:G3"/>
    <mergeCell ref="B28:G28"/>
  </mergeCells>
  <hyperlinks>
    <hyperlink ref="B31" r:id="rId1" display="http://observatorioemigracao.pt/np4/5958.html" xr:uid="{00000000-0004-0000-0000-000000000000}"/>
    <hyperlink ref="B29" r:id="rId2" xr:uid="{00000000-0004-0000-0000-000001000000}"/>
    <hyperlink ref="B31:H31" r:id="rId3" display="http://observatorioemigracao.pt/np4/878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2022-09-27T10:06:48Z</dcterms:modified>
</cp:coreProperties>
</file>